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d.docs.live.net/e69f2fa061a88a7c/Desktop/Deven/BTech/BTech/Manager's toolkit/"/>
    </mc:Choice>
  </mc:AlternateContent>
  <xr:revisionPtr revIDLastSave="83" documentId="8_{F0F39CF4-4FB9-481C-8289-E1FD17F7A933}" xr6:coauthVersionLast="45" xr6:coauthVersionMax="45" xr10:uidLastSave="{C127475D-8599-45D6-A8FD-861542B937A0}"/>
  <bookViews>
    <workbookView xWindow="-108" yWindow="-108" windowWidth="23256" windowHeight="12576" xr2:uid="{8E20CDC0-4A0D-4EE3-9ADA-B8CE72E90F6D}"/>
  </bookViews>
  <sheets>
    <sheet name="Schedule"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 l="1"/>
  <c r="C3" i="1" s="1"/>
  <c r="C8" i="1" l="1"/>
  <c r="D8" i="1" l="1"/>
  <c r="E8" i="1" s="1"/>
  <c r="F8" i="1" l="1"/>
  <c r="G8" i="1" s="1"/>
  <c r="H8" i="1" l="1"/>
  <c r="I8" i="1" l="1"/>
  <c r="J8" i="1" l="1"/>
  <c r="K8" i="1" l="1"/>
  <c r="L8" i="1" l="1"/>
  <c r="M8" i="1" l="1"/>
  <c r="N8" i="1" s="1"/>
  <c r="O8" i="1" l="1"/>
  <c r="P8" i="1" s="1"/>
  <c r="Q8" i="1" l="1"/>
  <c r="R8" i="1" s="1"/>
  <c r="S8" i="1" l="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alcChain>
</file>

<file path=xl/sharedStrings.xml><?xml version="1.0" encoding="utf-8"?>
<sst xmlns="http://schemas.openxmlformats.org/spreadsheetml/2006/main" count="72" uniqueCount="72">
  <si>
    <t>Volume outstanding</t>
  </si>
  <si>
    <t>Volume mailed</t>
  </si>
  <si>
    <t>Max capacity</t>
  </si>
  <si>
    <t xml:space="preserve">Weekly Scheduled Volume </t>
  </si>
  <si>
    <t xml:space="preserve">Weekly Completed Volume </t>
  </si>
  <si>
    <t xml:space="preserve">This schedule is designed to give a business manager a quick view as to how long a mailing plan might take for a particular volume and capacity. </t>
  </si>
  <si>
    <t>Based on this the manager can decide if the capacity needs to be increased to meet any particular date or if there is excess which can be used for other projects/campaigns</t>
  </si>
  <si>
    <t>Period 1</t>
  </si>
  <si>
    <t>Period 2</t>
  </si>
  <si>
    <t>Period 3</t>
  </si>
  <si>
    <t>Period 4</t>
  </si>
  <si>
    <t>Period 5</t>
  </si>
  <si>
    <t>Period 6</t>
  </si>
  <si>
    <t>Period 7</t>
  </si>
  <si>
    <t>Period 8</t>
  </si>
  <si>
    <t>Period 9</t>
  </si>
  <si>
    <t>Period 10</t>
  </si>
  <si>
    <t>Period 11</t>
  </si>
  <si>
    <t>Period 12</t>
  </si>
  <si>
    <t>Period 13</t>
  </si>
  <si>
    <t>Period 14</t>
  </si>
  <si>
    <t>Period 15</t>
  </si>
  <si>
    <t>Period 16</t>
  </si>
  <si>
    <t>Period 17</t>
  </si>
  <si>
    <t>Period 18</t>
  </si>
  <si>
    <t>Period 19</t>
  </si>
  <si>
    <t>Period 20</t>
  </si>
  <si>
    <t>Period 21</t>
  </si>
  <si>
    <t>Period 22</t>
  </si>
  <si>
    <t>Period 23</t>
  </si>
  <si>
    <t>Period 24</t>
  </si>
  <si>
    <t>Period 25</t>
  </si>
  <si>
    <t>Period 26</t>
  </si>
  <si>
    <t>Period 27</t>
  </si>
  <si>
    <t>Period 28</t>
  </si>
  <si>
    <t>Period 29</t>
  </si>
  <si>
    <t>Period 30</t>
  </si>
  <si>
    <t>Period 31</t>
  </si>
  <si>
    <t>Period 32</t>
  </si>
  <si>
    <t>Period 33</t>
  </si>
  <si>
    <t>Period 34</t>
  </si>
  <si>
    <t>Period 35</t>
  </si>
  <si>
    <t>Period 36</t>
  </si>
  <si>
    <t>Period 37</t>
  </si>
  <si>
    <t>Period 38</t>
  </si>
  <si>
    <t>Period 39</t>
  </si>
  <si>
    <t>Period 40</t>
  </si>
  <si>
    <t>Period 41</t>
  </si>
  <si>
    <t>Period 42</t>
  </si>
  <si>
    <t>Period 43</t>
  </si>
  <si>
    <t>Period 44</t>
  </si>
  <si>
    <t>Period 45</t>
  </si>
  <si>
    <t>Period 46</t>
  </si>
  <si>
    <t>Period 47</t>
  </si>
  <si>
    <t>Period 48</t>
  </si>
  <si>
    <t>Period 49</t>
  </si>
  <si>
    <t>Period 50</t>
  </si>
  <si>
    <t>Period 51</t>
  </si>
  <si>
    <t>Period 52</t>
  </si>
  <si>
    <t>The illustration is for total volume of 310,000 with maximum capacity of 25000 per period. The schedule shows that it will take 13 periods to complete and the last period will have 10,000 mailings</t>
  </si>
  <si>
    <t>PMO can track actual mailings completed on peridoc basis to generate the mailing statistics</t>
  </si>
  <si>
    <t>*This is an illustration</t>
  </si>
  <si>
    <t>You can insert columns and drag the formulas for extending the schedule beyond 52 periods.</t>
  </si>
  <si>
    <t>% to be used</t>
  </si>
  <si>
    <t>Volume to be mailed</t>
  </si>
  <si>
    <t>The spreadsheet can be used for marketing or remediation/regulatory mailings or any other activity which uses similar principles.</t>
  </si>
  <si>
    <t xml:space="preserve">You can change the total volume to be mailed figure (cell C1), also you can change max capacity figure and % used figure for each column as per your organisation's needs and </t>
  </si>
  <si>
    <t>review changes in the schedule.</t>
  </si>
  <si>
    <t xml:space="preserve">The schedule can be used for daily as well as weekly planning and tracking. Any period (day or week) which is non-working can be represented by making the capacity used value as zero </t>
  </si>
  <si>
    <t>for that period. The rest of the values will be updated automatically.</t>
  </si>
  <si>
    <t>Based on your team availability you can also make "capacity used" as less than 100% for any of the periods. Alternatively you can change max capacity value.</t>
  </si>
  <si>
    <t>Please note that the formula for first column (column C) is slightly different from other columns.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</si>
</sst>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color theme="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2" fillId="0" borderId="0" xfId="0" applyFont="1"/>
    <xf numFmtId="0" fontId="3" fillId="0" borderId="0" xfId="0" applyFont="1"/>
    <xf numFmtId="0" fontId="5" fillId="0" borderId="0" xfId="0" applyFont="1"/>
    <xf numFmtId="0" fontId="5" fillId="0" borderId="1" xfId="0" applyFont="1" applyBorder="1"/>
    <xf numFmtId="0" fontId="6" fillId="3" borderId="1" xfId="0" applyFont="1" applyFill="1" applyBorder="1"/>
    <xf numFmtId="0" fontId="5" fillId="2" borderId="1" xfId="0" applyFont="1" applyFill="1" applyBorder="1"/>
    <xf numFmtId="10" fontId="5" fillId="0" borderId="1" xfId="0" applyNumberFormat="1" applyFont="1" applyBorder="1"/>
    <xf numFmtId="0" fontId="4"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7316-189B-4F5C-BB45-F608B921E6C4}">
  <sheetPr codeName="Sheet1"/>
  <dimension ref="A1:BB14"/>
  <sheetViews>
    <sheetView tabSelected="1" workbookViewId="0">
      <selection activeCell="D22" sqref="D22"/>
    </sheetView>
  </sheetViews>
  <sheetFormatPr defaultRowHeight="14.4" x14ac:dyDescent="0.3"/>
  <cols>
    <col min="1" max="1" width="21.88671875" bestFit="1" customWidth="1"/>
    <col min="2" max="2" width="27.21875" bestFit="1" customWidth="1"/>
  </cols>
  <sheetData>
    <row r="1" spans="1:54" ht="15.6" x14ac:dyDescent="0.3">
      <c r="A1" s="3"/>
      <c r="B1" s="8" t="s">
        <v>64</v>
      </c>
      <c r="C1" s="4">
        <v>310000</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row>
    <row r="2" spans="1:54" ht="15.6" x14ac:dyDescent="0.3">
      <c r="A2" s="3"/>
      <c r="B2" s="8" t="s">
        <v>1</v>
      </c>
      <c r="C2" s="4">
        <f>SUM(9:9)</f>
        <v>50000</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row>
    <row r="3" spans="1:54" ht="15.6" x14ac:dyDescent="0.3">
      <c r="A3" s="3"/>
      <c r="B3" s="8" t="s">
        <v>0</v>
      </c>
      <c r="C3" s="4">
        <f>C1-C2</f>
        <v>260000</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row>
    <row r="4" spans="1:54" ht="15.6"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ht="15.6" x14ac:dyDescent="0.3">
      <c r="A5" s="3"/>
      <c r="B5" s="4"/>
      <c r="C5" s="5" t="s">
        <v>7</v>
      </c>
      <c r="D5" s="5" t="s">
        <v>8</v>
      </c>
      <c r="E5" s="5" t="s">
        <v>9</v>
      </c>
      <c r="F5" s="5" t="s">
        <v>10</v>
      </c>
      <c r="G5" s="5" t="s">
        <v>11</v>
      </c>
      <c r="H5" s="5" t="s">
        <v>12</v>
      </c>
      <c r="I5" s="5" t="s">
        <v>13</v>
      </c>
      <c r="J5" s="5" t="s">
        <v>14</v>
      </c>
      <c r="K5" s="5" t="s">
        <v>15</v>
      </c>
      <c r="L5" s="5" t="s">
        <v>16</v>
      </c>
      <c r="M5" s="5" t="s">
        <v>17</v>
      </c>
      <c r="N5" s="5" t="s">
        <v>18</v>
      </c>
      <c r="O5" s="5" t="s">
        <v>19</v>
      </c>
      <c r="P5" s="5" t="s">
        <v>20</v>
      </c>
      <c r="Q5" s="5" t="s">
        <v>21</v>
      </c>
      <c r="R5" s="5" t="s">
        <v>22</v>
      </c>
      <c r="S5" s="5" t="s">
        <v>23</v>
      </c>
      <c r="T5" s="5" t="s">
        <v>24</v>
      </c>
      <c r="U5" s="5" t="s">
        <v>25</v>
      </c>
      <c r="V5" s="5" t="s">
        <v>26</v>
      </c>
      <c r="W5" s="5" t="s">
        <v>27</v>
      </c>
      <c r="X5" s="5" t="s">
        <v>28</v>
      </c>
      <c r="Y5" s="5" t="s">
        <v>29</v>
      </c>
      <c r="Z5" s="5" t="s">
        <v>30</v>
      </c>
      <c r="AA5" s="5" t="s">
        <v>31</v>
      </c>
      <c r="AB5" s="5" t="s">
        <v>32</v>
      </c>
      <c r="AC5" s="5" t="s">
        <v>33</v>
      </c>
      <c r="AD5" s="5" t="s">
        <v>34</v>
      </c>
      <c r="AE5" s="5" t="s">
        <v>35</v>
      </c>
      <c r="AF5" s="5" t="s">
        <v>36</v>
      </c>
      <c r="AG5" s="5" t="s">
        <v>37</v>
      </c>
      <c r="AH5" s="5" t="s">
        <v>38</v>
      </c>
      <c r="AI5" s="5" t="s">
        <v>39</v>
      </c>
      <c r="AJ5" s="5" t="s">
        <v>40</v>
      </c>
      <c r="AK5" s="5" t="s">
        <v>41</v>
      </c>
      <c r="AL5" s="5" t="s">
        <v>42</v>
      </c>
      <c r="AM5" s="5" t="s">
        <v>43</v>
      </c>
      <c r="AN5" s="5" t="s">
        <v>44</v>
      </c>
      <c r="AO5" s="5" t="s">
        <v>45</v>
      </c>
      <c r="AP5" s="5" t="s">
        <v>46</v>
      </c>
      <c r="AQ5" s="5" t="s">
        <v>47</v>
      </c>
      <c r="AR5" s="5" t="s">
        <v>48</v>
      </c>
      <c r="AS5" s="5" t="s">
        <v>49</v>
      </c>
      <c r="AT5" s="5" t="s">
        <v>50</v>
      </c>
      <c r="AU5" s="5" t="s">
        <v>51</v>
      </c>
      <c r="AV5" s="5" t="s">
        <v>52</v>
      </c>
      <c r="AW5" s="5" t="s">
        <v>53</v>
      </c>
      <c r="AX5" s="5" t="s">
        <v>54</v>
      </c>
      <c r="AY5" s="5" t="s">
        <v>55</v>
      </c>
      <c r="AZ5" s="5" t="s">
        <v>56</v>
      </c>
      <c r="BA5" s="5" t="s">
        <v>57</v>
      </c>
      <c r="BB5" s="5" t="s">
        <v>58</v>
      </c>
    </row>
    <row r="6" spans="1:54" ht="15.6" x14ac:dyDescent="0.3">
      <c r="A6" s="3"/>
      <c r="B6" s="6" t="s">
        <v>2</v>
      </c>
      <c r="C6" s="4">
        <v>25000</v>
      </c>
      <c r="D6" s="4">
        <v>25000</v>
      </c>
      <c r="E6" s="4">
        <v>25000</v>
      </c>
      <c r="F6" s="4">
        <v>25000</v>
      </c>
      <c r="G6" s="4">
        <v>25000</v>
      </c>
      <c r="H6" s="4">
        <v>25000</v>
      </c>
      <c r="I6" s="4">
        <v>25000</v>
      </c>
      <c r="J6" s="4">
        <v>25000</v>
      </c>
      <c r="K6" s="4">
        <v>25000</v>
      </c>
      <c r="L6" s="4">
        <v>25000</v>
      </c>
      <c r="M6" s="4">
        <v>25000</v>
      </c>
      <c r="N6" s="4">
        <v>25000</v>
      </c>
      <c r="O6" s="4">
        <v>25000</v>
      </c>
      <c r="P6" s="4">
        <v>25000</v>
      </c>
      <c r="Q6" s="4">
        <v>25000</v>
      </c>
      <c r="R6" s="4">
        <v>25000</v>
      </c>
      <c r="S6" s="4">
        <v>25000</v>
      </c>
      <c r="T6" s="4">
        <v>25000</v>
      </c>
      <c r="U6" s="4">
        <v>25000</v>
      </c>
      <c r="V6" s="4">
        <v>25000</v>
      </c>
      <c r="W6" s="4">
        <v>25000</v>
      </c>
      <c r="X6" s="4">
        <v>25000</v>
      </c>
      <c r="Y6" s="4">
        <v>25000</v>
      </c>
      <c r="Z6" s="4">
        <v>25000</v>
      </c>
      <c r="AA6" s="4">
        <v>25000</v>
      </c>
      <c r="AB6" s="4">
        <v>25000</v>
      </c>
      <c r="AC6" s="4">
        <v>25000</v>
      </c>
      <c r="AD6" s="4">
        <v>25000</v>
      </c>
      <c r="AE6" s="4">
        <v>25000</v>
      </c>
      <c r="AF6" s="4">
        <v>25000</v>
      </c>
      <c r="AG6" s="4">
        <v>25000</v>
      </c>
      <c r="AH6" s="4">
        <v>25000</v>
      </c>
      <c r="AI6" s="4">
        <v>25000</v>
      </c>
      <c r="AJ6" s="4">
        <v>25000</v>
      </c>
      <c r="AK6" s="4">
        <v>25000</v>
      </c>
      <c r="AL6" s="4">
        <v>25000</v>
      </c>
      <c r="AM6" s="4">
        <v>25000</v>
      </c>
      <c r="AN6" s="4">
        <v>25000</v>
      </c>
      <c r="AO6" s="4">
        <v>25000</v>
      </c>
      <c r="AP6" s="4">
        <v>25000</v>
      </c>
      <c r="AQ6" s="4">
        <v>25000</v>
      </c>
      <c r="AR6" s="4">
        <v>25000</v>
      </c>
      <c r="AS6" s="4">
        <v>25000</v>
      </c>
      <c r="AT6" s="4">
        <v>25000</v>
      </c>
      <c r="AU6" s="4">
        <v>25000</v>
      </c>
      <c r="AV6" s="4">
        <v>25000</v>
      </c>
      <c r="AW6" s="4">
        <v>25000</v>
      </c>
      <c r="AX6" s="4">
        <v>25000</v>
      </c>
      <c r="AY6" s="4">
        <v>25000</v>
      </c>
      <c r="AZ6" s="4">
        <v>25000</v>
      </c>
      <c r="BA6" s="4">
        <v>25000</v>
      </c>
      <c r="BB6" s="4">
        <v>25000</v>
      </c>
    </row>
    <row r="7" spans="1:54" ht="15.6" x14ac:dyDescent="0.3">
      <c r="A7" s="3"/>
      <c r="B7" s="6" t="s">
        <v>63</v>
      </c>
      <c r="C7" s="7">
        <v>1</v>
      </c>
      <c r="D7" s="7">
        <v>1</v>
      </c>
      <c r="E7" s="7">
        <v>1</v>
      </c>
      <c r="F7" s="7">
        <v>1</v>
      </c>
      <c r="G7" s="7">
        <v>1</v>
      </c>
      <c r="H7" s="7">
        <v>1</v>
      </c>
      <c r="I7" s="7">
        <v>1</v>
      </c>
      <c r="J7" s="7">
        <v>1</v>
      </c>
      <c r="K7" s="7">
        <v>1</v>
      </c>
      <c r="L7" s="7">
        <v>1</v>
      </c>
      <c r="M7" s="7">
        <v>1</v>
      </c>
      <c r="N7" s="7">
        <v>1</v>
      </c>
      <c r="O7" s="7">
        <v>1</v>
      </c>
      <c r="P7" s="7">
        <v>1</v>
      </c>
      <c r="Q7" s="7">
        <v>1</v>
      </c>
      <c r="R7" s="7">
        <v>1</v>
      </c>
      <c r="S7" s="7">
        <v>1</v>
      </c>
      <c r="T7" s="7">
        <v>1</v>
      </c>
      <c r="U7" s="7">
        <v>1</v>
      </c>
      <c r="V7" s="7">
        <v>1</v>
      </c>
      <c r="W7" s="7">
        <v>1</v>
      </c>
      <c r="X7" s="7">
        <v>1</v>
      </c>
      <c r="Y7" s="7">
        <v>1</v>
      </c>
      <c r="Z7" s="7">
        <v>1</v>
      </c>
      <c r="AA7" s="7">
        <v>1</v>
      </c>
      <c r="AB7" s="7">
        <v>1</v>
      </c>
      <c r="AC7" s="7">
        <v>1</v>
      </c>
      <c r="AD7" s="7">
        <v>1</v>
      </c>
      <c r="AE7" s="7">
        <v>1</v>
      </c>
      <c r="AF7" s="7">
        <v>1</v>
      </c>
      <c r="AG7" s="7">
        <v>1</v>
      </c>
      <c r="AH7" s="7">
        <v>1</v>
      </c>
      <c r="AI7" s="7">
        <v>1</v>
      </c>
      <c r="AJ7" s="7">
        <v>1</v>
      </c>
      <c r="AK7" s="7">
        <v>1</v>
      </c>
      <c r="AL7" s="7">
        <v>1</v>
      </c>
      <c r="AM7" s="7">
        <v>1</v>
      </c>
      <c r="AN7" s="7">
        <v>1</v>
      </c>
      <c r="AO7" s="7">
        <v>1</v>
      </c>
      <c r="AP7" s="7">
        <v>1</v>
      </c>
      <c r="AQ7" s="7">
        <v>1</v>
      </c>
      <c r="AR7" s="7">
        <v>1</v>
      </c>
      <c r="AS7" s="7">
        <v>1</v>
      </c>
      <c r="AT7" s="7">
        <v>1</v>
      </c>
      <c r="AU7" s="7">
        <v>1</v>
      </c>
      <c r="AV7" s="7">
        <v>1</v>
      </c>
      <c r="AW7" s="7">
        <v>1</v>
      </c>
      <c r="AX7" s="7">
        <v>1</v>
      </c>
      <c r="AY7" s="7">
        <v>1</v>
      </c>
      <c r="AZ7" s="7">
        <v>1</v>
      </c>
      <c r="BA7" s="7">
        <v>1</v>
      </c>
      <c r="BB7" s="7">
        <v>1</v>
      </c>
    </row>
    <row r="8" spans="1:54" ht="15.6" x14ac:dyDescent="0.3">
      <c r="A8" s="3"/>
      <c r="B8" s="6" t="s">
        <v>3</v>
      </c>
      <c r="C8" s="4">
        <f>IF(C6*C7 &gt; $C$1, $C$1, C6*C7)</f>
        <v>25000</v>
      </c>
      <c r="D8" s="4">
        <f>IF(SUM($C$8:C8)&gt;= $C$1,0, IF(SUM($C$8:C8)+D6*D7&gt;$C$1, $C$1-SUM($C$8:C8), D6*D7))</f>
        <v>25000</v>
      </c>
      <c r="E8" s="4">
        <f>IF(SUM($C$8:D8)&gt;= $C$1,0, IF(SUM($C$8:D8)+E6*E7&gt;$C$1, $C$1-SUM($C$8:D8), E6*E7))</f>
        <v>25000</v>
      </c>
      <c r="F8" s="4">
        <f>IF(SUM($C$8:E8)&gt;= $C$1,0, IF(SUM($C$8:E8)+F6*F7&gt;$C$1, $C$1-SUM($C$8:E8), F6*F7))</f>
        <v>25000</v>
      </c>
      <c r="G8" s="4">
        <f>IF(SUM($C$8:F8)&gt;= $C$1,0, IF(SUM($C$8:F8)+G6*G7&gt;$C$1, $C$1-SUM($C$8:F8), G6*G7))</f>
        <v>25000</v>
      </c>
      <c r="H8" s="4">
        <f>IF(SUM($C$8:G8)&gt;= $C$1,0, IF(SUM($C$8:G8)+H6*H7&gt;$C$1, $C$1-SUM($C$8:G8), H6*H7))</f>
        <v>25000</v>
      </c>
      <c r="I8" s="4">
        <f>IF(SUM($C$8:H8)&gt;= $C$1,0, IF(SUM($C$8:H8)+I6*I7&gt;$C$1, $C$1-SUM($C$8:H8), I6*I7))</f>
        <v>25000</v>
      </c>
      <c r="J8" s="4">
        <f>IF(SUM($C$8:I8)&gt;= $C$1,0, IF(SUM($C$8:I8)+J6*J7&gt;$C$1, $C$1-SUM($C$8:I8), J6*J7))</f>
        <v>25000</v>
      </c>
      <c r="K8" s="4">
        <f>IF(SUM($C$8:J8)&gt;= $C$1,0, IF(SUM($C$8:J8)+K6*K7&gt;$C$1, $C$1-SUM($C$8:J8), K6*K7))</f>
        <v>25000</v>
      </c>
      <c r="L8" s="4">
        <f>IF(SUM($C$8:K8)&gt;= $C$1,0, IF(SUM($C$8:K8)+L6*L7&gt;$C$1, $C$1-SUM($C$8:K8), L6*L7))</f>
        <v>25000</v>
      </c>
      <c r="M8" s="4">
        <f>IF(SUM($C$8:L8)&gt;= $C$1,0, IF(SUM($C$8:L8)+M6*M7&gt;$C$1, $C$1-SUM($C$8:L8), M6*M7))</f>
        <v>25000</v>
      </c>
      <c r="N8" s="4">
        <f>IF(SUM($C$8:M8)&gt;= $C$1,0, IF(SUM($C$8:M8)+N6*N7&gt;$C$1, $C$1-SUM($C$8:M8), N6*N7))</f>
        <v>25000</v>
      </c>
      <c r="O8" s="4">
        <f>IF(SUM($C$8:N8)&gt;= $C$1,0, IF(SUM($C$8:N8)+O6*O7&gt;$C$1, $C$1-SUM($C$8:N8), O6*O7))</f>
        <v>10000</v>
      </c>
      <c r="P8" s="4">
        <f>IF(SUM($C$8:O8)&gt;= $C$1,0, IF(SUM($C$8:O8)+P6*P7&gt;$C$1, $C$1-SUM($C$8:O8), P6*P7))</f>
        <v>0</v>
      </c>
      <c r="Q8" s="4">
        <f>IF(SUM($C$8:P8)&gt;= $C$1,0, IF(SUM($C$8:P8)+Q6*Q7&gt;$C$1, $C$1-SUM($C$8:P8), Q6*Q7))</f>
        <v>0</v>
      </c>
      <c r="R8" s="4">
        <f>IF(SUM($C$8:Q8)&gt;= $C$1,0, IF(SUM($C$8:Q8)+R6*R7&gt;$C$1, $C$1-SUM($C$8:Q8), R6*R7))</f>
        <v>0</v>
      </c>
      <c r="S8" s="4">
        <f>IF(SUM($C$8:R8)&gt;= $C$1,0, IF(SUM($C$8:R8)+S6*S7&gt;$C$1, $C$1-SUM($C$8:R8), S6*S7))</f>
        <v>0</v>
      </c>
      <c r="T8" s="4">
        <f>IF(SUM($C$8:S8)&gt;= $C$1,0, IF(SUM($C$8:S8)+T6*T7&gt;$C$1, $C$1-SUM($C$8:S8), T6*T7))</f>
        <v>0</v>
      </c>
      <c r="U8" s="4">
        <f>IF(SUM($C$8:T8)&gt;= $C$1,0, IF(SUM($C$8:T8)+U6*U7&gt;$C$1, $C$1-SUM($C$8:T8), U6*U7))</f>
        <v>0</v>
      </c>
      <c r="V8" s="4">
        <f>IF(SUM($C$8:U8)&gt;= $C$1,0, IF(SUM($C$8:U8)+V6*V7&gt;$C$1, $C$1-SUM($C$8:U8), V6*V7))</f>
        <v>0</v>
      </c>
      <c r="W8" s="4">
        <f>IF(SUM($C$8:V8)&gt;= $C$1,0, IF(SUM($C$8:V8)+W6*W7&gt;$C$1, $C$1-SUM($C$8:V8), W6*W7))</f>
        <v>0</v>
      </c>
      <c r="X8" s="4">
        <f>IF(SUM($C$8:W8)&gt;= $C$1,0, IF(SUM($C$8:W8)+X6*X7&gt;$C$1, $C$1-SUM($C$8:W8), X6*X7))</f>
        <v>0</v>
      </c>
      <c r="Y8" s="4">
        <f>IF(SUM($C$8:X8)&gt;= $C$1,0, IF(SUM($C$8:X8)+Y6*Y7&gt;$C$1, $C$1-SUM($C$8:X8), Y6*Y7))</f>
        <v>0</v>
      </c>
      <c r="Z8" s="4">
        <f>IF(SUM($C$8:Y8)&gt;= $C$1,0, IF(SUM($C$8:Y8)+Z6*Z7&gt;$C$1, $C$1-SUM($C$8:Y8), Z6*Z7))</f>
        <v>0</v>
      </c>
      <c r="AA8" s="4">
        <f>IF(SUM($C$8:Z8)&gt;= $C$1,0, IF(SUM($C$8:Z8)+AA6*AA7&gt;$C$1, $C$1-SUM($C$8:Z8), AA6*AA7))</f>
        <v>0</v>
      </c>
      <c r="AB8" s="4">
        <f>IF(SUM($C$8:AA8)&gt;= $C$1,0, IF(SUM($C$8:AA8)+AB6*AB7&gt;$C$1, $C$1-SUM($C$8:AA8), AB6*AB7))</f>
        <v>0</v>
      </c>
      <c r="AC8" s="4">
        <f>IF(SUM($C$8:AB8)&gt;= $C$1,0, IF(SUM($C$8:AB8)+AC6*AC7&gt;$C$1, $C$1-SUM($C$8:AB8), AC6*AC7))</f>
        <v>0</v>
      </c>
      <c r="AD8" s="4">
        <f>IF(SUM($C$8:AC8)&gt;= $C$1,0, IF(SUM($C$8:AC8)+AD6*AD7&gt;$C$1, $C$1-SUM($C$8:AC8), AD6*AD7))</f>
        <v>0</v>
      </c>
      <c r="AE8" s="4">
        <f>IF(SUM($C$8:AD8)&gt;= $C$1,0, IF(SUM($C$8:AD8)+AE6*AE7&gt;$C$1, $C$1-SUM($C$8:AD8), AE6*AE7))</f>
        <v>0</v>
      </c>
      <c r="AF8" s="4">
        <f>IF(SUM($C$8:AE8)&gt;= $C$1,0, IF(SUM($C$8:AE8)+AF6*AF7&gt;$C$1, $C$1-SUM($C$8:AE8), AF6*AF7))</f>
        <v>0</v>
      </c>
      <c r="AG8" s="4">
        <f>IF(SUM($C$8:AF8)&gt;= $C$1,0, IF(SUM($C$8:AF8)+AG6*AG7&gt;$C$1, $C$1-SUM($C$8:AF8), AG6*AG7))</f>
        <v>0</v>
      </c>
      <c r="AH8" s="4">
        <f>IF(SUM($C$8:AG8)&gt;= $C$1,0, IF(SUM($C$8:AG8)+AH6*AH7&gt;$C$1, $C$1-SUM($C$8:AG8), AH6*AH7))</f>
        <v>0</v>
      </c>
      <c r="AI8" s="4">
        <f>IF(SUM($C$8:AH8)&gt;= $C$1,0, IF(SUM($C$8:AH8)+AI6*AI7&gt;$C$1, $C$1-SUM($C$8:AH8), AI6*AI7))</f>
        <v>0</v>
      </c>
      <c r="AJ8" s="4">
        <f>IF(SUM($C$8:AI8)&gt;= $C$1,0, IF(SUM($C$8:AI8)+AJ6*AJ7&gt;$C$1, $C$1-SUM($C$8:AI8), AJ6*AJ7))</f>
        <v>0</v>
      </c>
      <c r="AK8" s="4">
        <f>IF(SUM($C$8:AJ8)&gt;= $C$1,0, IF(SUM($C$8:AJ8)+AK6*AK7&gt;$C$1, $C$1-SUM($C$8:AJ8), AK6*AK7))</f>
        <v>0</v>
      </c>
      <c r="AL8" s="4">
        <f>IF(SUM($C$8:AK8)&gt;= $C$1,0, IF(SUM($C$8:AK8)+AL6*AL7&gt;$C$1, $C$1-SUM($C$8:AK8), AL6*AL7))</f>
        <v>0</v>
      </c>
      <c r="AM8" s="4">
        <f>IF(SUM($C$8:AL8)&gt;= $C$1,0, IF(SUM($C$8:AL8)+AM6*AM7&gt;$C$1, $C$1-SUM($C$8:AL8), AM6*AM7))</f>
        <v>0</v>
      </c>
      <c r="AN8" s="4">
        <f>IF(SUM($C$8:AM8)&gt;= $C$1,0, IF(SUM($C$8:AM8)+AN6*AN7&gt;$C$1, $C$1-SUM($C$8:AM8), AN6*AN7))</f>
        <v>0</v>
      </c>
      <c r="AO8" s="4">
        <f>IF(SUM($C$8:AN8)&gt;= $C$1,0, IF(SUM($C$8:AN8)+AO6*AO7&gt;$C$1, $C$1-SUM($C$8:AN8), AO6*AO7))</f>
        <v>0</v>
      </c>
      <c r="AP8" s="4">
        <f>IF(SUM($C$8:AO8)&gt;= $C$1,0, IF(SUM($C$8:AO8)+AP6*AP7&gt;$C$1, $C$1-SUM($C$8:AO8), AP6*AP7))</f>
        <v>0</v>
      </c>
      <c r="AQ8" s="4">
        <f>IF(SUM($C$8:AP8)&gt;= $C$1,0, IF(SUM($C$8:AP8)+AQ6*AQ7&gt;$C$1, $C$1-SUM($C$8:AP8), AQ6*AQ7))</f>
        <v>0</v>
      </c>
      <c r="AR8" s="4">
        <f>IF(SUM($C$8:AQ8)&gt;= $C$1,0, IF(SUM($C$8:AQ8)+AR6*AR7&gt;$C$1, $C$1-SUM($C$8:AQ8), AR6*AR7))</f>
        <v>0</v>
      </c>
      <c r="AS8" s="4">
        <f>IF(SUM($C$8:AR8)&gt;= $C$1,0, IF(SUM($C$8:AR8)+AS6*AS7&gt;$C$1, $C$1-SUM($C$8:AR8), AS6*AS7))</f>
        <v>0</v>
      </c>
      <c r="AT8" s="4">
        <f>IF(SUM($C$8:AS8)&gt;= $C$1,0, IF(SUM($C$8:AS8)+AT6*AT7&gt;$C$1, $C$1-SUM($C$8:AS8), AT6*AT7))</f>
        <v>0</v>
      </c>
      <c r="AU8" s="4">
        <f>IF(SUM($C$8:AT8)&gt;= $C$1,0, IF(SUM($C$8:AT8)+AU6*AU7&gt;$C$1, $C$1-SUM($C$8:AT8), AU6*AU7))</f>
        <v>0</v>
      </c>
      <c r="AV8" s="4">
        <f>IF(SUM($C$8:AU8)&gt;= $C$1,0, IF(SUM($C$8:AU8)+AV6*AV7&gt;$C$1, $C$1-SUM($C$8:AU8), AV6*AV7))</f>
        <v>0</v>
      </c>
      <c r="AW8" s="4">
        <f>IF(SUM($C$8:AV8)&gt;= $C$1,0, IF(SUM($C$8:AV8)+AW6*AW7&gt;$C$1, $C$1-SUM($C$8:AV8), AW6*AW7))</f>
        <v>0</v>
      </c>
      <c r="AX8" s="4">
        <f>IF(SUM($C$8:AW8)&gt;= $C$1,0, IF(SUM($C$8:AW8)+AX6*AX7&gt;$C$1, $C$1-SUM($C$8:AW8), AX6*AX7))</f>
        <v>0</v>
      </c>
      <c r="AY8" s="4">
        <f>IF(SUM($C$8:AX8)&gt;= $C$1,0, IF(SUM($C$8:AX8)+AY6*AY7&gt;$C$1, $C$1-SUM($C$8:AX8), AY6*AY7))</f>
        <v>0</v>
      </c>
      <c r="AZ8" s="4">
        <f>IF(SUM($C$8:AY8)&gt;= $C$1,0, IF(SUM($C$8:AY8)+AZ6*AZ7&gt;$C$1, $C$1-SUM($C$8:AY8), AZ6*AZ7))</f>
        <v>0</v>
      </c>
      <c r="BA8" s="4">
        <f>IF(SUM($C$8:AZ8)&gt;= $C$1,0, IF(SUM($C$8:AZ8)+BA6*BA7&gt;$C$1, $C$1-SUM($C$8:AZ8), BA6*BA7))</f>
        <v>0</v>
      </c>
      <c r="BB8" s="4">
        <f>IF(SUM($C$8:BA8)&gt;= $C$1,0, IF(SUM($C$8:BA8)+BB6*BB7&gt;$C$1, $C$1-SUM($C$8:BA8), BB6*BB7))</f>
        <v>0</v>
      </c>
    </row>
    <row r="9" spans="1:54" ht="15.6" x14ac:dyDescent="0.3">
      <c r="A9" s="3"/>
      <c r="B9" s="6" t="s">
        <v>4</v>
      </c>
      <c r="C9" s="4">
        <v>25000</v>
      </c>
      <c r="D9" s="4">
        <v>25000</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row>
    <row r="10" spans="1:54" ht="15.6" x14ac:dyDescent="0.3">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row>
    <row r="14" spans="1:54" ht="15.6" x14ac:dyDescent="0.3">
      <c r="A14" s="3" t="s">
        <v>61</v>
      </c>
    </row>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61085-D1C3-48D3-9C7D-D804D9D0C0AF}">
  <dimension ref="A1:A23"/>
  <sheetViews>
    <sheetView showGridLines="0" workbookViewId="0">
      <selection activeCell="N20" sqref="N20"/>
    </sheetView>
  </sheetViews>
  <sheetFormatPr defaultRowHeight="14.4" x14ac:dyDescent="0.3"/>
  <sheetData>
    <row r="1" spans="1:1" ht="18" x14ac:dyDescent="0.35">
      <c r="A1" s="1" t="s">
        <v>5</v>
      </c>
    </row>
    <row r="2" spans="1:1" ht="18" x14ac:dyDescent="0.35">
      <c r="A2" s="1"/>
    </row>
    <row r="3" spans="1:1" ht="18" x14ac:dyDescent="0.35">
      <c r="A3" s="2" t="s">
        <v>6</v>
      </c>
    </row>
    <row r="4" spans="1:1" ht="18" x14ac:dyDescent="0.35">
      <c r="A4" s="1" t="s">
        <v>65</v>
      </c>
    </row>
    <row r="5" spans="1:1" ht="18" x14ac:dyDescent="0.35">
      <c r="A5" s="1"/>
    </row>
    <row r="6" spans="1:1" ht="18" x14ac:dyDescent="0.35">
      <c r="A6" s="2" t="s">
        <v>59</v>
      </c>
    </row>
    <row r="7" spans="1:1" ht="18" x14ac:dyDescent="0.35">
      <c r="A7" s="1"/>
    </row>
    <row r="8" spans="1:1" ht="18" x14ac:dyDescent="0.35">
      <c r="A8" s="2" t="s">
        <v>66</v>
      </c>
    </row>
    <row r="9" spans="1:1" ht="18" x14ac:dyDescent="0.35">
      <c r="A9" s="2" t="s">
        <v>67</v>
      </c>
    </row>
    <row r="10" spans="1:1" ht="18" x14ac:dyDescent="0.35">
      <c r="A10" s="2"/>
    </row>
    <row r="11" spans="1:1" ht="18" x14ac:dyDescent="0.35">
      <c r="A11" s="2" t="s">
        <v>68</v>
      </c>
    </row>
    <row r="12" spans="1:1" ht="18" x14ac:dyDescent="0.35">
      <c r="A12" s="2" t="s">
        <v>69</v>
      </c>
    </row>
    <row r="13" spans="1:1" ht="18" x14ac:dyDescent="0.35">
      <c r="A13" s="1" t="s">
        <v>70</v>
      </c>
    </row>
    <row r="15" spans="1:1" ht="18" x14ac:dyDescent="0.35">
      <c r="A15" s="1" t="s">
        <v>60</v>
      </c>
    </row>
    <row r="17" spans="1:1" ht="18" x14ac:dyDescent="0.35">
      <c r="A17" s="1" t="s">
        <v>62</v>
      </c>
    </row>
    <row r="19" spans="1:1" ht="18" x14ac:dyDescent="0.35">
      <c r="A19" s="2" t="s">
        <v>71</v>
      </c>
    </row>
    <row r="21" spans="1:1" ht="18" x14ac:dyDescent="0.35">
      <c r="A21" s="1"/>
    </row>
    <row r="23" spans="1:1" ht="18" x14ac:dyDescent="0.35">
      <c r="A2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Schedule</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Devendra Damle</dc:creator>
  <cp:lastModifiedBy>Devendra Damle</cp:lastModifiedBy>
  <dcterms:created xsi:type="dcterms:W3CDTF">2019-10-09T08:39:22Z</dcterms:created>
  <dcterms:modified xsi:type="dcterms:W3CDTF">2020-09-22T13:07:28Z</dcterms:modified>
</cp:coreProperties>
</file>