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d.docs.live.net/e69f2fa061a88a7c/Desktop/Deven/BTech/BTech/Manager's toolkit/"/>
    </mc:Choice>
  </mc:AlternateContent>
  <xr:revisionPtr revIDLastSave="230" documentId="8_{DD8595C8-678D-4AB0-B12A-9FDF32254830}" xr6:coauthVersionLast="45" xr6:coauthVersionMax="45" xr10:uidLastSave="{76BE2C0E-6F53-43E8-B41B-AACE062C6878}"/>
  <bookViews>
    <workbookView xWindow="-108" yWindow="-108" windowWidth="23256" windowHeight="12576" xr2:uid="{00000000-000D-0000-FFFF-FFFF00000000}"/>
  </bookViews>
  <sheets>
    <sheet name="Summary" sheetId="11" r:id="rId1"/>
    <sheet name="Milestones" sheetId="4" r:id="rId2"/>
    <sheet name="Risks" sheetId="5" r:id="rId3"/>
    <sheet name="Risk Matrix" sheetId="13" r:id="rId4"/>
    <sheet name="Issues" sheetId="6" r:id="rId5"/>
    <sheet name="Dependencies" sheetId="7" r:id="rId6"/>
    <sheet name="Assumptions" sheetId="15" r:id="rId7"/>
    <sheet name="Actions" sheetId="9" r:id="rId8"/>
    <sheet name="Financials" sheetId="16" r:id="rId9"/>
    <sheet name="Decisions" sheetId="8" r:id="rId10"/>
    <sheet name="Change Register" sheetId="12" r:id="rId11"/>
    <sheet name="Artifacts" sheetId="14" r:id="rId12"/>
  </sheets>
  <externalReferences>
    <externalReference r:id="rId13"/>
  </externalReferences>
  <definedNames>
    <definedName name="_xlnm._FilterDatabase" localSheetId="2" hidden="1">'Risk Matrix'!$A$3:$A$6</definedName>
    <definedName name="Action_1" localSheetId="8">'[1]Highlight Report'!#REF!</definedName>
    <definedName name="Action_1">'[1]Highlight Report'!#REF!</definedName>
    <definedName name="Action_2" localSheetId="8">'[1]Highlight Report'!#REF!</definedName>
    <definedName name="Action_2">'[1]Highlight Report'!#REF!</definedName>
    <definedName name="Action_3" localSheetId="8">'[1]Highlight Report'!#REF!</definedName>
    <definedName name="Action_3">'[1]Highlight Report'!#REF!</definedName>
    <definedName name="Action_4" localSheetId="8">'[1]Highlight Report'!#REF!</definedName>
    <definedName name="Action_4">'[1]Highlight Report'!#REF!</definedName>
    <definedName name="Action_5" localSheetId="8">'[1]Highlight Report'!#REF!</definedName>
    <definedName name="Action_5">'[1]Highlight Report'!#REF!</definedName>
    <definedName name="Actual_I" localSheetId="8">'[1]Highlight Report'!#REF!</definedName>
    <definedName name="Actual_I">'[1]Highlight Report'!#REF!</definedName>
    <definedName name="Actual_SUM" localSheetId="8">'[1]Highlight Report'!#REF!</definedName>
    <definedName name="Actual_SUM">'[1]Highlight Report'!#REF!</definedName>
    <definedName name="Actual_X" localSheetId="8">'[1]Highlight Report'!#REF!</definedName>
    <definedName name="Actual_X">'[1]Highlight Report'!#REF!</definedName>
    <definedName name="Budget_I" localSheetId="8">'[1]Highlight Report'!#REF!</definedName>
    <definedName name="Budget_I">'[1]Highlight Report'!#REF!</definedName>
    <definedName name="Budget_SUM" localSheetId="8">'[1]Highlight Report'!#REF!</definedName>
    <definedName name="Budget_SUM">'[1]Highlight Report'!#REF!</definedName>
    <definedName name="Budget_X" localSheetId="8">'[1]Highlight Report'!#REF!</definedName>
    <definedName name="Budget_X">'[1]Highlight Report'!#REF!</definedName>
    <definedName name="Bus_A" localSheetId="8">'[1]Highlight Report'!#REF!</definedName>
    <definedName name="Bus_A">'[1]Highlight Report'!#REF!</definedName>
    <definedName name="Bus_Sponsor" localSheetId="8">'[1]Highlight Report'!#REF!</definedName>
    <definedName name="Bus_Sponsor">'[1]Highlight Report'!#REF!</definedName>
    <definedName name="Costs" localSheetId="8">'[1]Highlight Report'!#REF!</definedName>
    <definedName name="Costs">'[1]Highlight Report'!#REF!</definedName>
    <definedName name="Impact_1" localSheetId="8">'[1]Highlight Report'!#REF!</definedName>
    <definedName name="Impact_1">'[1]Highlight Report'!#REF!</definedName>
    <definedName name="Impact_2" localSheetId="8">'[1]Highlight Report'!#REF!</definedName>
    <definedName name="Impact_2">'[1]Highlight Report'!#REF!</definedName>
    <definedName name="Impact_3" localSheetId="8">'[1]Highlight Report'!#REF!</definedName>
    <definedName name="Impact_3">'[1]Highlight Report'!#REF!</definedName>
    <definedName name="Impact_4" localSheetId="8">'[1]Highlight Report'!#REF!</definedName>
    <definedName name="Impact_4">'[1]Highlight Report'!#REF!</definedName>
    <definedName name="Impact_5" localSheetId="8">'[1]Highlight Report'!#REF!</definedName>
    <definedName name="Impact_5">'[1]Highlight Report'!#REF!</definedName>
    <definedName name="Milestones" localSheetId="8">'[1]Highlight Report'!#REF!</definedName>
    <definedName name="Milestones">'[1]Highlight Report'!#REF!</definedName>
    <definedName name="No_e" localSheetId="8">'[1]Highlight Report'!#REF!</definedName>
    <definedName name="No_e">'[1]Highlight Report'!#REF!</definedName>
    <definedName name="P_RAG" localSheetId="8">'[1]Highlight Report'!#REF!</definedName>
    <definedName name="P_RAG">'[1]Highlight Report'!#REF!</definedName>
    <definedName name="PP" localSheetId="8">'[1]Highlight Report'!#REF!</definedName>
    <definedName name="PP">'[1]Highlight Report'!#REF!</definedName>
    <definedName name="Priority" localSheetId="8">'[1]Highlight Report'!#REF!</definedName>
    <definedName name="Priority">'[1]Highlight Report'!#REF!</definedName>
    <definedName name="RAG" localSheetId="8">'[1]Highlight Report'!#REF!</definedName>
    <definedName name="RAG">'[1]Highlight Report'!#REF!</definedName>
    <definedName name="Rick_3" localSheetId="8">'[1]Highlight Report'!#REF!</definedName>
    <definedName name="Rick_3">'[1]Highlight Report'!#REF!</definedName>
    <definedName name="Risk_1" localSheetId="8">'[1]Highlight Report'!#REF!</definedName>
    <definedName name="Risk_1">'[1]Highlight Report'!#REF!</definedName>
    <definedName name="Risk_2" localSheetId="8">'[1]Highlight Report'!#REF!</definedName>
    <definedName name="Risk_2">'[1]Highlight Report'!#REF!</definedName>
    <definedName name="Risk_4" localSheetId="8">'[1]Highlight Report'!#REF!</definedName>
    <definedName name="Risk_4">'[1]Highlight Report'!#REF!</definedName>
    <definedName name="Risk_5" localSheetId="8">'[1]Highlight Report'!#REF!</definedName>
    <definedName name="Risk_5">'[1]Highlight Report'!#REF!</definedName>
    <definedName name="Stage" localSheetId="8">'[1]Highlight Report'!#REF!</definedName>
    <definedName name="Stage">'[1]Highlight Report'!#REF!</definedName>
    <definedName name="Status_1" localSheetId="8">'[1]Highlight Report'!#REF!</definedName>
    <definedName name="Status_1">'[1]Highlight Report'!#REF!</definedName>
    <definedName name="Status_2" localSheetId="8">'[1]Highlight Report'!#REF!</definedName>
    <definedName name="Status_2">'[1]Highlight Report'!#REF!</definedName>
    <definedName name="Status_3" localSheetId="8">'[1]Highlight Report'!#REF!</definedName>
    <definedName name="Status_3">'[1]Highlight Report'!#REF!</definedName>
    <definedName name="Status_4" localSheetId="8">'[1]Highlight Report'!#REF!</definedName>
    <definedName name="Status_4">'[1]Highlight Report'!#REF!</definedName>
    <definedName name="Status_5" localSheetId="8">'[1]Highlight Report'!#REF!</definedName>
    <definedName name="Status_5">'[1]Highlight Report'!#REF!</definedName>
    <definedName name="Target_1" localSheetId="8">'[1]Highlight Report'!#REF!</definedName>
    <definedName name="Target_1">'[1]Highlight Report'!#REF!</definedName>
    <definedName name="Target_2" localSheetId="8">'[1]Highlight Report'!#REF!</definedName>
    <definedName name="Target_2">'[1]Highlight Report'!#REF!</definedName>
    <definedName name="Target_3" localSheetId="8">'[1]Highlight Report'!#REF!</definedName>
    <definedName name="Target_3">'[1]Highlight Report'!#REF!</definedName>
    <definedName name="Target_4" localSheetId="8">'[1]Highlight Report'!#REF!</definedName>
    <definedName name="Target_4">'[1]Highlight Report'!#REF!</definedName>
    <definedName name="Target_5" localSheetId="8">'[1]Highlight Report'!#REF!</definedName>
    <definedName name="Target_5">'[1]Highlight Report'!#REF!</definedName>
    <definedName name="TBudget_I" localSheetId="8">'[1]Highlight Report'!#REF!</definedName>
    <definedName name="TBudget_I">'[1]Highlight Report'!#REF!</definedName>
    <definedName name="TBudget_SUM" localSheetId="8">'[1]Highlight Report'!#REF!</definedName>
    <definedName name="TBudget_SUM">'[1]Highlight Report'!#REF!</definedName>
    <definedName name="TBudget_X" localSheetId="8">'[1]Highlight Report'!#REF!</definedName>
    <definedName name="TBudget_X">'[1]Highlight Report'!#REF!</definedName>
    <definedName name="TRef_I" localSheetId="8">'[1]Highlight Report'!#REF!</definedName>
    <definedName name="TRef_I">'[1]Highlight Report'!#REF!</definedName>
    <definedName name="TRef_SUM" localSheetId="8">'[1]Highlight Report'!#REF!</definedName>
    <definedName name="TRef_SUM">'[1]Highlight Report'!#REF!</definedName>
    <definedName name="TRef_X" localSheetId="8">'[1]Highlight Report'!#REF!</definedName>
    <definedName name="TRef_X">'[1]Highlight Report'!#REF!</definedName>
    <definedName name="Update" localSheetId="8">'[1]Highlight Report'!#REF!</definedName>
    <definedName name="Update">'[1]Highlight Report'!#REF!</definedName>
    <definedName name="Update_extra" localSheetId="8">'[1]Highlight Report'!#REF!</definedName>
    <definedName name="Update_extra">'[1]Highlight Report'!#REF!</definedName>
    <definedName name="Updates" localSheetId="8">'[1]Highlight Report'!#REF!,'[1]Highlight Report'!#REF!</definedName>
    <definedName name="Updates">'[1]Highlight Report'!#REF!,'[1]Highlight Report'!#REF!</definedName>
    <definedName name="Week" localSheetId="8">'[1]Highlight Report'!#REF!</definedName>
    <definedName name="Week">'[1]Highlight Report'!#REF!</definedName>
  </definedNames>
  <calcPr calcId="191029"/>
  <pivotCaches>
    <pivotCache cacheId="1" r:id="rId14"/>
    <pivotCache cacheId="2" r:id="rId15"/>
    <pivotCache cacheId="3" r:id="rId16"/>
    <pivotCache cacheId="4" r:id="rId17"/>
    <pivotCache cacheId="5" r:id="rId18"/>
    <pivotCache cacheId="6" r:id="rId19"/>
    <pivotCache cacheId="7" r:id="rId2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16" l="1"/>
  <c r="C34" i="16"/>
  <c r="D26" i="16"/>
  <c r="E26" i="16"/>
  <c r="G26" i="16"/>
  <c r="C26" i="16"/>
  <c r="F48" i="16"/>
  <c r="D48" i="16"/>
  <c r="E33" i="16"/>
  <c r="F33" i="16" s="1"/>
  <c r="E32" i="16"/>
  <c r="G32" i="16" s="1"/>
  <c r="E31" i="16"/>
  <c r="F31" i="16" s="1"/>
  <c r="G30" i="16"/>
  <c r="G34" i="16" s="1"/>
  <c r="G25" i="16"/>
  <c r="F25" i="16"/>
  <c r="G24" i="16"/>
  <c r="F24" i="16"/>
  <c r="G23" i="16"/>
  <c r="F23" i="16"/>
  <c r="G22" i="16"/>
  <c r="F22" i="16"/>
  <c r="G21" i="16"/>
  <c r="F21" i="16"/>
  <c r="G20" i="16"/>
  <c r="F20" i="16"/>
  <c r="G19" i="16"/>
  <c r="F19" i="16"/>
  <c r="G18" i="16"/>
  <c r="F18" i="16"/>
  <c r="G17" i="16"/>
  <c r="F17" i="16"/>
  <c r="G16" i="16"/>
  <c r="F16" i="16"/>
  <c r="G15" i="16"/>
  <c r="F15" i="16"/>
  <c r="G14" i="16"/>
  <c r="F14" i="16"/>
  <c r="G13" i="16"/>
  <c r="F13" i="16"/>
  <c r="G12" i="16"/>
  <c r="F12" i="16"/>
  <c r="G11" i="16"/>
  <c r="F11" i="16"/>
  <c r="G10" i="16"/>
  <c r="F10" i="16"/>
  <c r="G9" i="16"/>
  <c r="F9" i="16"/>
  <c r="G8" i="16"/>
  <c r="F8" i="16"/>
  <c r="G7" i="16"/>
  <c r="F7" i="16"/>
  <c r="G6" i="16"/>
  <c r="F6" i="16"/>
  <c r="G5" i="16"/>
  <c r="F5" i="16"/>
  <c r="G4" i="16"/>
  <c r="F4" i="16"/>
  <c r="G3" i="16"/>
  <c r="F3" i="16"/>
  <c r="F26" i="16" s="1"/>
  <c r="E34" i="16" l="1"/>
  <c r="F32" i="16"/>
  <c r="F30" i="16"/>
  <c r="F34" i="16" s="1"/>
  <c r="G31" i="16"/>
  <c r="G33" i="16"/>
  <c r="G4" i="5"/>
  <c r="H4" i="5" s="1"/>
  <c r="G3" i="5" l="1"/>
  <c r="H3" i="5" s="1"/>
  <c r="G2" i="5" l="1"/>
  <c r="H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 authorId="0" shapeId="0" xr:uid="{40F21DFF-B4D9-4A25-BFAC-2E072ECBBA76}">
      <text>
        <r>
          <rPr>
            <b/>
            <sz val="9"/>
            <color indexed="81"/>
            <rFont val="Tahoma"/>
            <family val="2"/>
          </rPr>
          <t>Author:</t>
        </r>
        <r>
          <rPr>
            <sz val="9"/>
            <color indexed="81"/>
            <rFont val="Tahoma"/>
            <family val="2"/>
          </rPr>
          <t xml:space="preserve">
Include CR's</t>
        </r>
      </text>
    </comment>
  </commentList>
</comments>
</file>

<file path=xl/sharedStrings.xml><?xml version="1.0" encoding="utf-8"?>
<sst xmlns="http://schemas.openxmlformats.org/spreadsheetml/2006/main" count="328" uniqueCount="181">
  <si>
    <t>Severity</t>
  </si>
  <si>
    <t>Status</t>
  </si>
  <si>
    <t>Pending</t>
  </si>
  <si>
    <t>In Progress</t>
  </si>
  <si>
    <t>High</t>
  </si>
  <si>
    <t>Medium</t>
  </si>
  <si>
    <t>Low</t>
  </si>
  <si>
    <t>Yes</t>
  </si>
  <si>
    <t>No</t>
  </si>
  <si>
    <t>Row Labels</t>
  </si>
  <si>
    <t>(blank)</t>
  </si>
  <si>
    <t>Grand Total</t>
  </si>
  <si>
    <t>Comments</t>
  </si>
  <si>
    <t>Serial #</t>
  </si>
  <si>
    <t>Description</t>
  </si>
  <si>
    <t>Workstream</t>
  </si>
  <si>
    <t>Owner</t>
  </si>
  <si>
    <t>Planned start</t>
  </si>
  <si>
    <t>Actual start</t>
  </si>
  <si>
    <t>Planned end</t>
  </si>
  <si>
    <t>Actual end</t>
  </si>
  <si>
    <t>Open</t>
  </si>
  <si>
    <t>Red</t>
  </si>
  <si>
    <t>Green</t>
  </si>
  <si>
    <t>Not started</t>
  </si>
  <si>
    <t>Completed</t>
  </si>
  <si>
    <t>AS01</t>
  </si>
  <si>
    <t>AS02</t>
  </si>
  <si>
    <t>AS03</t>
  </si>
  <si>
    <t>AS04</t>
  </si>
  <si>
    <t>AS05</t>
  </si>
  <si>
    <t>AS06</t>
  </si>
  <si>
    <t>AS07</t>
  </si>
  <si>
    <t>AS08</t>
  </si>
  <si>
    <t>Forum</t>
  </si>
  <si>
    <t>Date</t>
  </si>
  <si>
    <t>Title</t>
  </si>
  <si>
    <t>Impact</t>
  </si>
  <si>
    <t>Probability rating</t>
  </si>
  <si>
    <t>Impact rating</t>
  </si>
  <si>
    <t>Risk score</t>
  </si>
  <si>
    <t>Response</t>
  </si>
  <si>
    <t>Date Opened</t>
  </si>
  <si>
    <t>Risk rating</t>
  </si>
  <si>
    <t>Date closed</t>
  </si>
  <si>
    <t>Progress update</t>
  </si>
  <si>
    <t>D01</t>
  </si>
  <si>
    <t>RAG Status</t>
  </si>
  <si>
    <t>R01</t>
  </si>
  <si>
    <t>Risk Probability</t>
  </si>
  <si>
    <t>Risk Impact</t>
  </si>
  <si>
    <t>Unlikely</t>
  </si>
  <si>
    <t>Imminent</t>
  </si>
  <si>
    <t>Somewhat likely</t>
  </si>
  <si>
    <t>Likely</t>
  </si>
  <si>
    <t>Critical impact</t>
  </si>
  <si>
    <t>Very high impact</t>
  </si>
  <si>
    <t>Little impact</t>
  </si>
  <si>
    <t>Considerable impact</t>
  </si>
  <si>
    <t>Risk score matrix</t>
  </si>
  <si>
    <t>4 to 8</t>
  </si>
  <si>
    <t>9 to 15</t>
  </si>
  <si>
    <t>Critical</t>
  </si>
  <si>
    <t>&lt; 4</t>
  </si>
  <si>
    <t>Accept</t>
  </si>
  <si>
    <t>Reduce</t>
  </si>
  <si>
    <t>Transfer</t>
  </si>
  <si>
    <t>Opened date</t>
  </si>
  <si>
    <t>Target date</t>
  </si>
  <si>
    <t>Phase</t>
  </si>
  <si>
    <t>Implementation</t>
  </si>
  <si>
    <t>Warranty</t>
  </si>
  <si>
    <t>A01</t>
  </si>
  <si>
    <t>I01</t>
  </si>
  <si>
    <t>A02</t>
  </si>
  <si>
    <t>Closed</t>
  </si>
  <si>
    <t>D02</t>
  </si>
  <si>
    <t>R02</t>
  </si>
  <si>
    <t>Amber</t>
  </si>
  <si>
    <t>Project status</t>
  </si>
  <si>
    <t>Count of Serial #</t>
  </si>
  <si>
    <t>Column Labels</t>
  </si>
  <si>
    <t>Summary of Risks</t>
  </si>
  <si>
    <t>Summary of Issues</t>
  </si>
  <si>
    <t>Date Reviewed</t>
  </si>
  <si>
    <t>Single point of failure</t>
  </si>
  <si>
    <t xml:space="preserve">Creating a bottleneck in resolving issues </t>
  </si>
  <si>
    <t>Summary of Milestones</t>
  </si>
  <si>
    <t>C01</t>
  </si>
  <si>
    <t>C02</t>
  </si>
  <si>
    <t>Date raised</t>
  </si>
  <si>
    <t>Doc location/link</t>
  </si>
  <si>
    <t>W/E date</t>
  </si>
  <si>
    <t>Planned Phase End</t>
  </si>
  <si>
    <t>Planned Project End</t>
  </si>
  <si>
    <t>$value (if applicable)</t>
  </si>
  <si>
    <t>$Value</t>
  </si>
  <si>
    <t>Risk Response Categories</t>
  </si>
  <si>
    <t>Transfer to 3rd party e.g. by outsourcing</t>
  </si>
  <si>
    <t>Avoid</t>
  </si>
  <si>
    <t>Accept the risk, do nothing</t>
  </si>
  <si>
    <t>Mitigate by taking appropriate action</t>
  </si>
  <si>
    <t>Avoid the risk completely (e.g. do everything onsite to avoid risks with offshoring)</t>
  </si>
  <si>
    <t>Document name</t>
  </si>
  <si>
    <t>Author</t>
  </si>
  <si>
    <t>Location</t>
  </si>
  <si>
    <t>Project Initiation Document (PID)</t>
  </si>
  <si>
    <t>Statement of Work (SOW)</t>
  </si>
  <si>
    <t>Project Log</t>
  </si>
  <si>
    <t>Business Requirements</t>
  </si>
  <si>
    <t>Non Functional Requirements</t>
  </si>
  <si>
    <t>High Level Design docs</t>
  </si>
  <si>
    <t>Detailed Design Docs</t>
  </si>
  <si>
    <t>Supporting documents</t>
  </si>
  <si>
    <t>Test Strategy</t>
  </si>
  <si>
    <t>Test Plan</t>
  </si>
  <si>
    <t>High Level Test Scenarios</t>
  </si>
  <si>
    <t>Test Completion Report</t>
  </si>
  <si>
    <t>Acceptance criteria</t>
  </si>
  <si>
    <t>Implementation Plan and SOE</t>
  </si>
  <si>
    <t>Warranty burndown chart</t>
  </si>
  <si>
    <t>Configuration Management Strategy and plan</t>
  </si>
  <si>
    <t>Communications Stratefy and plan</t>
  </si>
  <si>
    <t>Warranty/handover to BAU Plan</t>
  </si>
  <si>
    <t>A03</t>
  </si>
  <si>
    <t>Agreed Yes/No</t>
  </si>
  <si>
    <t>A04</t>
  </si>
  <si>
    <t>A05</t>
  </si>
  <si>
    <t>A06</t>
  </si>
  <si>
    <t>John Doe</t>
  </si>
  <si>
    <t>Technical Requirements</t>
  </si>
  <si>
    <t>HLD</t>
  </si>
  <si>
    <t>LLD</t>
  </si>
  <si>
    <t>Code and UT</t>
  </si>
  <si>
    <t>ST</t>
  </si>
  <si>
    <t>UAT</t>
  </si>
  <si>
    <t>AS09</t>
  </si>
  <si>
    <t>Count of Status</t>
  </si>
  <si>
    <t>Summary of Dependencies</t>
  </si>
  <si>
    <t>Validated</t>
  </si>
  <si>
    <t>Not validated</t>
  </si>
  <si>
    <t>Date validated</t>
  </si>
  <si>
    <t>Summary of Assumptions</t>
  </si>
  <si>
    <t>Summary of Actions</t>
  </si>
  <si>
    <t>Estimated cost($)</t>
  </si>
  <si>
    <t>C03</t>
  </si>
  <si>
    <t>Accepted</t>
  </si>
  <si>
    <t>Rejected</t>
  </si>
  <si>
    <t>Summary of Changes</t>
  </si>
  <si>
    <t>Sum of Estimated cost($)</t>
  </si>
  <si>
    <t>R03</t>
  </si>
  <si>
    <t>I02</t>
  </si>
  <si>
    <t>Not enough support from another team</t>
  </si>
  <si>
    <t>Prodcutivity reduced</t>
  </si>
  <si>
    <t>Jon Doe</t>
  </si>
  <si>
    <t xml:space="preserve"> </t>
  </si>
  <si>
    <t>Phase/Task Description</t>
  </si>
  <si>
    <t>Agreed Budget</t>
  </si>
  <si>
    <t>Current Spend to Date</t>
  </si>
  <si>
    <t>Forecast Spend to Complete</t>
  </si>
  <si>
    <t>Variance From Budget</t>
  </si>
  <si>
    <t>Total Cost</t>
  </si>
  <si>
    <t>Fixed price</t>
  </si>
  <si>
    <t>Current Total</t>
  </si>
  <si>
    <r>
      <t xml:space="preserve">Expenses     </t>
    </r>
    <r>
      <rPr>
        <i/>
        <sz val="10"/>
        <color indexed="9"/>
        <rFont val="Calibri"/>
        <family val="2"/>
        <scheme val="minor"/>
      </rPr>
      <t xml:space="preserve"> (Actual expenses to above date.  Note that expenses remain as estimates until the month-end)</t>
    </r>
  </si>
  <si>
    <t>Variance from Budget</t>
  </si>
  <si>
    <t>Total Expenses</t>
  </si>
  <si>
    <t xml:space="preserve">Invoicing   </t>
  </si>
  <si>
    <t xml:space="preserve">   Milestone or Monthly T&amp;M Trigger</t>
  </si>
  <si>
    <t>Invoice Date</t>
  </si>
  <si>
    <t>Invoice Amount</t>
  </si>
  <si>
    <t>Payment Date</t>
  </si>
  <si>
    <t>Paid Amount</t>
  </si>
  <si>
    <t>Invoice No.</t>
  </si>
  <si>
    <t>PO No.</t>
  </si>
  <si>
    <t>Invoice Total</t>
  </si>
  <si>
    <t>Total Paid</t>
  </si>
  <si>
    <t>System upgrade</t>
  </si>
  <si>
    <t>Requirement hothouse</t>
  </si>
  <si>
    <t>Applicable if there is a direct commercial impact of the risk e.g. extra cost of continuing an existing supporting arrangement because replacement not ready or delay in delivery means testing team sitting idle for 3 extra weeks burning XXX extra</t>
  </si>
  <si>
    <t>Use this information to populate the Risk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</si>
</sst>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dd/mm/yyyy;@"/>
    <numFmt numFmtId="165" formatCode="_-[$£-809]* #,##0.00_-;\-[$£-809]* #,##0.00_-;_-[$£-809]* &quot;-&quot;??_-;_-@_-"/>
    <numFmt numFmtId="166" formatCode="_-[$£-809]* #,##0.00_-;[Red]\-[$£-809]* #,##0.00_-;[Red]_-[$£-809]* &quot;-&quot;??_-;_-@_-"/>
    <numFmt numFmtId="167" formatCode="_-&quot;£&quot;* #,##0_-;\-&quot;£&quot;* #,##0_-;_-&quot;£&quot;* &quot;-&quot;??_-;_-@_-"/>
    <numFmt numFmtId="168" formatCode="&quot;£&quot;#,##0;[Red]&quot;£&quot;#,##0"/>
  </numFmts>
  <fonts count="20">
    <font>
      <sz val="11"/>
      <color theme="1"/>
      <name val="Calibri"/>
      <family val="2"/>
      <scheme val="minor"/>
    </font>
    <font>
      <b/>
      <sz val="11"/>
      <color theme="1"/>
      <name val="Calibri"/>
      <family val="2"/>
      <scheme val="minor"/>
    </font>
    <font>
      <sz val="11"/>
      <color theme="0"/>
      <name val="Calibri"/>
      <family val="2"/>
      <scheme val="minor"/>
    </font>
    <font>
      <sz val="11"/>
      <color rgb="FFFF0000"/>
      <name val="Calibri"/>
      <family val="2"/>
      <scheme val="minor"/>
    </font>
    <font>
      <sz val="8"/>
      <name val="Calibri"/>
      <family val="2"/>
      <scheme val="minor"/>
    </font>
    <font>
      <sz val="9"/>
      <color theme="1"/>
      <name val="Calibri"/>
      <family val="2"/>
      <scheme val="minor"/>
    </font>
    <font>
      <b/>
      <sz val="10"/>
      <color theme="0"/>
      <name val="Calibri"/>
      <family val="2"/>
      <scheme val="minor"/>
    </font>
    <font>
      <sz val="10"/>
      <name val="Helv"/>
      <charset val="204"/>
    </font>
    <font>
      <b/>
      <sz val="10"/>
      <name val="Calibri"/>
      <family val="2"/>
      <scheme val="minor"/>
    </font>
    <font>
      <sz val="10"/>
      <name val="Calibri"/>
      <family val="2"/>
      <scheme val="minor"/>
    </font>
    <font>
      <sz val="9"/>
      <name val="Calibri"/>
      <family val="2"/>
      <scheme val="minor"/>
    </font>
    <font>
      <sz val="10"/>
      <name val="Arial"/>
      <family val="2"/>
    </font>
    <font>
      <sz val="9"/>
      <color theme="1" tint="0.499984740745262"/>
      <name val="Calibri"/>
      <family val="2"/>
      <scheme val="minor"/>
    </font>
    <font>
      <b/>
      <sz val="9"/>
      <name val="Calibri"/>
      <family val="2"/>
      <scheme val="minor"/>
    </font>
    <font>
      <b/>
      <sz val="10"/>
      <color theme="1"/>
      <name val="Calibri"/>
      <family val="2"/>
      <scheme val="minor"/>
    </font>
    <font>
      <i/>
      <sz val="10"/>
      <color indexed="9"/>
      <name val="Calibri"/>
      <family val="2"/>
      <scheme val="minor"/>
    </font>
    <font>
      <b/>
      <sz val="9"/>
      <color indexed="81"/>
      <name val="Tahoma"/>
      <family val="2"/>
    </font>
    <font>
      <sz val="9"/>
      <color indexed="81"/>
      <name val="Tahoma"/>
      <family val="2"/>
    </font>
    <font>
      <sz val="10"/>
      <color theme="0"/>
      <name val="Calibri"/>
      <family val="2"/>
      <scheme val="minor"/>
    </font>
    <font>
      <b/>
      <sz val="16"/>
      <color theme="1"/>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00B0F0"/>
        <bgColor indexed="64"/>
      </patternFill>
    </fill>
    <fill>
      <patternFill patternType="solid">
        <fgColor theme="0"/>
        <bgColor indexed="64"/>
      </patternFill>
    </fill>
    <fill>
      <patternFill patternType="solid">
        <fgColor indexe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7" fillId="0" borderId="0"/>
    <xf numFmtId="44" fontId="11" fillId="0" borderId="0" applyFont="0" applyFill="0" applyBorder="0" applyAlignment="0" applyProtection="0"/>
  </cellStyleXfs>
  <cellXfs count="138">
    <xf numFmtId="0" fontId="0" fillId="0" borderId="0" xfId="0"/>
    <xf numFmtId="0" fontId="2" fillId="2" borderId="1" xfId="0" applyFont="1" applyFill="1" applyBorder="1"/>
    <xf numFmtId="0" fontId="1" fillId="0" borderId="1" xfId="0" applyFont="1" applyBorder="1"/>
    <xf numFmtId="16" fontId="0" fillId="0" borderId="1" xfId="0" applyNumberFormat="1" applyBorder="1"/>
    <xf numFmtId="0" fontId="0" fillId="0" borderId="1" xfId="0" applyBorder="1"/>
    <xf numFmtId="0" fontId="0" fillId="0" borderId="1" xfId="0" applyBorder="1" applyAlignment="1">
      <alignment wrapText="1"/>
    </xf>
    <xf numFmtId="0" fontId="0" fillId="0" borderId="0" xfId="0" applyAlignment="1">
      <alignment wrapText="1"/>
    </xf>
    <xf numFmtId="14" fontId="0" fillId="0" borderId="1" xfId="0" applyNumberFormat="1" applyBorder="1" applyAlignment="1">
      <alignment wrapText="1"/>
    </xf>
    <xf numFmtId="16" fontId="0" fillId="0" borderId="1" xfId="0" applyNumberFormat="1" applyBorder="1" applyAlignment="1">
      <alignment wrapText="1"/>
    </xf>
    <xf numFmtId="0" fontId="2" fillId="2" borderId="1" xfId="0" applyFont="1" applyFill="1" applyBorder="1" applyAlignment="1">
      <alignment wrapText="1"/>
    </xf>
    <xf numFmtId="0" fontId="0" fillId="0" borderId="1" xfId="0" applyBorder="1" applyAlignment="1">
      <alignment horizontal="left"/>
    </xf>
    <xf numFmtId="0" fontId="2" fillId="2" borderId="0" xfId="0" applyFont="1" applyFill="1"/>
    <xf numFmtId="0" fontId="0" fillId="0" borderId="1" xfId="0" pivotButton="1" applyBorder="1"/>
    <xf numFmtId="0" fontId="0" fillId="0" borderId="1" xfId="0" applyNumberFormat="1" applyBorder="1"/>
    <xf numFmtId="0" fontId="1" fillId="0" borderId="1" xfId="0" applyFont="1" applyBorder="1" applyAlignment="1">
      <alignment horizontal="left"/>
    </xf>
    <xf numFmtId="0" fontId="3" fillId="0" borderId="1" xfId="0" applyFont="1" applyBorder="1"/>
    <xf numFmtId="0" fontId="0" fillId="3" borderId="1" xfId="0" applyFill="1" applyBorder="1" applyAlignment="1">
      <alignment wrapText="1"/>
    </xf>
    <xf numFmtId="16" fontId="0" fillId="3" borderId="1" xfId="0" applyNumberFormat="1" applyFill="1" applyBorder="1" applyAlignment="1">
      <alignment wrapText="1"/>
    </xf>
    <xf numFmtId="0" fontId="0" fillId="0" borderId="2" xfId="0" applyFill="1" applyBorder="1" applyAlignment="1">
      <alignment wrapText="1"/>
    </xf>
    <xf numFmtId="0" fontId="1" fillId="2" borderId="1" xfId="0" applyFont="1" applyFill="1" applyBorder="1"/>
    <xf numFmtId="0" fontId="0" fillId="0" borderId="1" xfId="0" applyBorder="1" applyAlignment="1">
      <alignment horizontal="left" indent="1"/>
    </xf>
    <xf numFmtId="0" fontId="0" fillId="0" borderId="6" xfId="0" applyNumberFormat="1" applyBorder="1"/>
    <xf numFmtId="0" fontId="0" fillId="0" borderId="7" xfId="0" applyNumberFormat="1" applyBorder="1"/>
    <xf numFmtId="0" fontId="0" fillId="0" borderId="5" xfId="0" applyNumberFormat="1" applyBorder="1"/>
    <xf numFmtId="0" fontId="0" fillId="0" borderId="3" xfId="0" pivotButton="1" applyBorder="1"/>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3" xfId="0" applyBorder="1" applyAlignment="1">
      <alignment horizontal="left"/>
    </xf>
    <xf numFmtId="0" fontId="0" fillId="0" borderId="3" xfId="0" applyBorder="1"/>
    <xf numFmtId="0" fontId="5" fillId="4" borderId="0" xfId="0" applyFont="1" applyFill="1" applyAlignment="1" applyProtection="1">
      <alignment horizontal="left" vertical="center" wrapText="1"/>
      <protection locked="0"/>
    </xf>
    <xf numFmtId="0" fontId="8" fillId="5" borderId="1" xfId="0" applyFont="1" applyFill="1" applyBorder="1" applyAlignment="1" applyProtection="1">
      <alignment horizontal="center" vertical="top" wrapText="1"/>
      <protection locked="0"/>
    </xf>
    <xf numFmtId="165" fontId="10" fillId="5" borderId="1" xfId="2" applyNumberFormat="1" applyFont="1" applyFill="1" applyBorder="1" applyAlignment="1" applyProtection="1">
      <alignment horizontal="center" vertical="center"/>
      <protection locked="0"/>
    </xf>
    <xf numFmtId="165" fontId="10" fillId="5" borderId="1" xfId="2" applyNumberFormat="1" applyFont="1" applyFill="1" applyBorder="1" applyAlignment="1" applyProtection="1">
      <alignment horizontal="left" vertical="center"/>
      <protection locked="0"/>
    </xf>
    <xf numFmtId="166" fontId="10" fillId="5" borderId="1" xfId="2" applyNumberFormat="1" applyFont="1" applyFill="1" applyBorder="1" applyAlignment="1" applyProtection="1">
      <alignment horizontal="left" vertical="center"/>
      <protection locked="0"/>
    </xf>
    <xf numFmtId="165" fontId="13" fillId="5" borderId="1" xfId="2" applyNumberFormat="1" applyFont="1" applyFill="1" applyBorder="1" applyAlignment="1" applyProtection="1">
      <alignment horizontal="left" vertical="center"/>
      <protection locked="0"/>
    </xf>
    <xf numFmtId="165" fontId="8" fillId="5" borderId="13" xfId="2" applyNumberFormat="1" applyFont="1" applyFill="1" applyBorder="1" applyAlignment="1" applyProtection="1">
      <alignment horizontal="left" vertical="center"/>
    </xf>
    <xf numFmtId="0" fontId="8" fillId="4" borderId="0" xfId="0" applyFont="1" applyFill="1" applyAlignment="1" applyProtection="1">
      <alignment horizontal="left" vertical="top" wrapText="1"/>
      <protection locked="0"/>
    </xf>
    <xf numFmtId="165" fontId="8" fillId="4" borderId="0" xfId="2" applyNumberFormat="1" applyFont="1" applyFill="1" applyBorder="1" applyAlignment="1" applyProtection="1">
      <alignment horizontal="left"/>
      <protection locked="0"/>
    </xf>
    <xf numFmtId="166" fontId="9" fillId="4" borderId="0" xfId="2" applyNumberFormat="1" applyFont="1" applyFill="1" applyBorder="1" applyAlignment="1" applyProtection="1">
      <alignment horizontal="left"/>
      <protection locked="0"/>
    </xf>
    <xf numFmtId="165" fontId="9" fillId="4" borderId="0" xfId="2" applyNumberFormat="1" applyFont="1" applyFill="1" applyBorder="1" applyAlignment="1" applyProtection="1">
      <alignment horizontal="left"/>
      <protection locked="0"/>
    </xf>
    <xf numFmtId="0" fontId="8" fillId="4" borderId="0" xfId="0" applyFont="1" applyFill="1" applyAlignment="1" applyProtection="1">
      <alignment vertical="top"/>
      <protection locked="0"/>
    </xf>
    <xf numFmtId="0" fontId="0" fillId="4" borderId="0" xfId="0" applyFill="1" applyAlignment="1" applyProtection="1">
      <alignment vertical="top"/>
      <protection locked="0"/>
    </xf>
    <xf numFmtId="0" fontId="8" fillId="5" borderId="17" xfId="0" applyFont="1" applyFill="1" applyBorder="1" applyAlignment="1" applyProtection="1">
      <alignment horizontal="center" vertical="top" wrapText="1"/>
      <protection locked="0"/>
    </xf>
    <xf numFmtId="0" fontId="8" fillId="4" borderId="0" xfId="0" applyFont="1" applyFill="1" applyAlignment="1" applyProtection="1">
      <alignment horizontal="center" vertical="top" wrapText="1"/>
      <protection locked="0"/>
    </xf>
    <xf numFmtId="167" fontId="10" fillId="5" borderId="1" xfId="2" applyNumberFormat="1" applyFont="1" applyFill="1" applyBorder="1" applyAlignment="1" applyProtection="1">
      <alignment horizontal="center" vertical="center"/>
      <protection locked="0"/>
    </xf>
    <xf numFmtId="167" fontId="10" fillId="0" borderId="1" xfId="2" applyNumberFormat="1" applyFont="1" applyFill="1" applyBorder="1" applyAlignment="1" applyProtection="1">
      <alignment horizontal="center" vertical="center"/>
      <protection locked="0"/>
    </xf>
    <xf numFmtId="166" fontId="10" fillId="5" borderId="1" xfId="2" applyNumberFormat="1" applyFont="1" applyFill="1" applyBorder="1" applyAlignment="1" applyProtection="1">
      <alignment horizontal="center" vertical="center"/>
      <protection locked="0"/>
    </xf>
    <xf numFmtId="167" fontId="10" fillId="5" borderId="11" xfId="2" applyNumberFormat="1" applyFont="1" applyFill="1" applyBorder="1" applyAlignment="1" applyProtection="1">
      <alignment horizontal="center" vertical="center"/>
      <protection locked="0"/>
    </xf>
    <xf numFmtId="167" fontId="10" fillId="0" borderId="11" xfId="2" applyNumberFormat="1" applyFont="1" applyFill="1" applyBorder="1" applyAlignment="1" applyProtection="1">
      <alignment horizontal="center" vertical="center"/>
      <protection locked="0"/>
    </xf>
    <xf numFmtId="166" fontId="10" fillId="5" borderId="11" xfId="2" applyNumberFormat="1" applyFont="1" applyFill="1" applyBorder="1" applyAlignment="1" applyProtection="1">
      <alignment horizontal="center" vertical="center"/>
      <protection locked="0"/>
    </xf>
    <xf numFmtId="167" fontId="8" fillId="5" borderId="13" xfId="2" applyNumberFormat="1" applyFont="1" applyFill="1" applyBorder="1" applyAlignment="1" applyProtection="1">
      <protection locked="0"/>
    </xf>
    <xf numFmtId="0" fontId="9" fillId="4" borderId="0" xfId="2" applyNumberFormat="1" applyFont="1" applyFill="1" applyBorder="1" applyAlignment="1" applyProtection="1">
      <alignment horizontal="left" vertical="center"/>
      <protection locked="0"/>
    </xf>
    <xf numFmtId="0" fontId="9" fillId="4" borderId="0" xfId="0" applyFont="1" applyFill="1" applyAlignment="1" applyProtection="1">
      <alignment vertical="top"/>
      <protection locked="0"/>
    </xf>
    <xf numFmtId="0" fontId="9" fillId="5" borderId="0" xfId="0" applyFont="1" applyFill="1" applyAlignment="1" applyProtection="1">
      <alignment horizontal="left" vertical="top" wrapText="1" indent="1"/>
      <protection locked="0"/>
    </xf>
    <xf numFmtId="167" fontId="9" fillId="5" borderId="0" xfId="2" applyNumberFormat="1" applyFont="1" applyFill="1" applyBorder="1" applyAlignment="1" applyProtection="1">
      <protection locked="0"/>
    </xf>
    <xf numFmtId="167" fontId="9" fillId="0" borderId="0" xfId="2" applyNumberFormat="1" applyFont="1" applyFill="1" applyBorder="1" applyAlignment="1" applyProtection="1">
      <alignment horizontal="left"/>
      <protection locked="0"/>
    </xf>
    <xf numFmtId="167" fontId="9" fillId="5" borderId="0" xfId="2" applyNumberFormat="1" applyFont="1" applyFill="1" applyBorder="1" applyAlignment="1" applyProtection="1">
      <alignment horizontal="left"/>
      <protection locked="0"/>
    </xf>
    <xf numFmtId="168" fontId="9" fillId="5" borderId="0" xfId="2" applyNumberFormat="1" applyFont="1" applyFill="1" applyBorder="1" applyAlignment="1" applyProtection="1">
      <alignment horizontal="right"/>
      <protection locked="0"/>
    </xf>
    <xf numFmtId="167" fontId="8" fillId="4" borderId="0" xfId="2" applyNumberFormat="1" applyFont="1" applyFill="1" applyBorder="1" applyAlignment="1" applyProtection="1">
      <alignment horizontal="left"/>
      <protection locked="0"/>
    </xf>
    <xf numFmtId="0" fontId="8" fillId="4" borderId="0" xfId="0" applyFont="1" applyFill="1" applyAlignment="1" applyProtection="1">
      <alignment horizontal="left" vertical="top" wrapText="1" indent="1"/>
      <protection locked="0"/>
    </xf>
    <xf numFmtId="0" fontId="8" fillId="0" borderId="1" xfId="0" applyFont="1" applyBorder="1" applyAlignment="1" applyProtection="1">
      <alignment horizontal="center" vertical="top" wrapText="1"/>
      <protection locked="0"/>
    </xf>
    <xf numFmtId="14" fontId="10" fillId="5" borderId="1" xfId="0" applyNumberFormat="1" applyFont="1" applyFill="1" applyBorder="1" applyAlignment="1" applyProtection="1">
      <alignment horizontal="center" vertical="center" wrapText="1"/>
      <protection locked="0"/>
    </xf>
    <xf numFmtId="44" fontId="10" fillId="5" borderId="1" xfId="0" applyNumberFormat="1"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14" fontId="10" fillId="5" borderId="1" xfId="2" applyNumberFormat="1" applyFont="1" applyFill="1" applyBorder="1" applyAlignment="1" applyProtection="1">
      <alignment horizontal="center" vertical="center"/>
      <protection locked="0"/>
    </xf>
    <xf numFmtId="0" fontId="10" fillId="5" borderId="1" xfId="2" applyNumberFormat="1" applyFont="1" applyFill="1" applyBorder="1" applyAlignment="1" applyProtection="1">
      <alignment horizontal="left" vertical="center"/>
      <protection locked="0"/>
    </xf>
    <xf numFmtId="167" fontId="10" fillId="5" borderId="1" xfId="2" applyNumberFormat="1" applyFont="1" applyFill="1" applyBorder="1" applyAlignment="1" applyProtection="1">
      <alignment horizontal="left" vertical="center"/>
      <protection locked="0"/>
    </xf>
    <xf numFmtId="14" fontId="9" fillId="5" borderId="11" xfId="2" applyNumberFormat="1" applyFont="1" applyFill="1" applyBorder="1" applyAlignment="1" applyProtection="1">
      <alignment horizontal="center" vertical="center"/>
      <protection locked="0"/>
    </xf>
    <xf numFmtId="167" fontId="9" fillId="5" borderId="11" xfId="2" applyNumberFormat="1" applyFont="1" applyFill="1" applyBorder="1" applyAlignment="1" applyProtection="1">
      <alignment horizontal="left" vertical="center"/>
      <protection locked="0"/>
    </xf>
    <xf numFmtId="0" fontId="9" fillId="5" borderId="1" xfId="2" applyNumberFormat="1" applyFont="1" applyFill="1" applyBorder="1" applyAlignment="1" applyProtection="1">
      <alignment horizontal="left" vertical="center"/>
      <protection locked="0"/>
    </xf>
    <xf numFmtId="167" fontId="8" fillId="5" borderId="20" xfId="2" applyNumberFormat="1" applyFont="1" applyFill="1" applyBorder="1" applyAlignment="1" applyProtection="1">
      <alignment horizontal="left"/>
    </xf>
    <xf numFmtId="164" fontId="8" fillId="5" borderId="21" xfId="2" applyNumberFormat="1" applyFont="1" applyFill="1" applyBorder="1" applyAlignment="1" applyProtection="1">
      <alignment horizontal="right"/>
      <protection locked="0"/>
    </xf>
    <xf numFmtId="167" fontId="8" fillId="5" borderId="16" xfId="2" applyNumberFormat="1" applyFont="1" applyFill="1" applyBorder="1" applyAlignment="1" applyProtection="1">
      <alignment horizontal="left"/>
    </xf>
    <xf numFmtId="0" fontId="6" fillId="2" borderId="1"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0" fontId="3" fillId="0" borderId="1" xfId="0" applyFont="1" applyBorder="1" applyAlignment="1">
      <alignment wrapText="1"/>
    </xf>
    <xf numFmtId="0" fontId="19" fillId="0" borderId="0" xfId="0" applyFont="1"/>
    <xf numFmtId="0" fontId="6" fillId="2" borderId="1" xfId="1" applyFont="1" applyFill="1" applyBorder="1" applyAlignment="1" applyProtection="1">
      <alignment vertical="top" wrapText="1"/>
      <protection locked="0"/>
    </xf>
    <xf numFmtId="0" fontId="8" fillId="5" borderId="18" xfId="0" applyFont="1" applyFill="1" applyBorder="1" applyAlignment="1" applyProtection="1">
      <alignment horizontal="left" vertical="top" wrapText="1"/>
      <protection locked="0"/>
    </xf>
    <xf numFmtId="0" fontId="8" fillId="5" borderId="15" xfId="0" applyFont="1" applyFill="1" applyBorder="1" applyAlignment="1" applyProtection="1">
      <alignment horizontal="left" vertical="top" wrapText="1"/>
      <protection locked="0"/>
    </xf>
    <xf numFmtId="0" fontId="8" fillId="5" borderId="19" xfId="0" applyFont="1" applyFill="1" applyBorder="1" applyAlignment="1" applyProtection="1">
      <alignment horizontal="left" vertical="top" wrapText="1"/>
      <protection locked="0"/>
    </xf>
    <xf numFmtId="0" fontId="8" fillId="5" borderId="4" xfId="2" applyNumberFormat="1" applyFont="1" applyFill="1" applyBorder="1" applyAlignment="1" applyProtection="1">
      <alignment horizontal="center"/>
      <protection locked="0"/>
    </xf>
    <xf numFmtId="0" fontId="9" fillId="0" borderId="4" xfId="0" applyFont="1" applyBorder="1" applyAlignment="1" applyProtection="1">
      <alignment horizontal="center" vertical="top"/>
      <protection locked="0"/>
    </xf>
    <xf numFmtId="0" fontId="10" fillId="5" borderId="1" xfId="0" applyFont="1" applyFill="1" applyBorder="1" applyAlignment="1" applyProtection="1">
      <alignment horizontal="left" vertical="top" wrapText="1"/>
      <protection locked="0"/>
    </xf>
    <xf numFmtId="164" fontId="10" fillId="5" borderId="8" xfId="2" applyNumberFormat="1" applyFont="1" applyFill="1" applyBorder="1" applyAlignment="1" applyProtection="1">
      <alignment horizontal="center" vertical="center"/>
      <protection locked="0"/>
    </xf>
    <xf numFmtId="164" fontId="10" fillId="5" borderId="10" xfId="2" applyNumberFormat="1" applyFont="1" applyFill="1" applyBorder="1" applyAlignment="1" applyProtection="1">
      <alignment horizontal="center" vertical="center"/>
      <protection locked="0"/>
    </xf>
    <xf numFmtId="164" fontId="10" fillId="5" borderId="3" xfId="2" applyNumberFormat="1" applyFont="1" applyFill="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9" fillId="5" borderId="11" xfId="0" applyFont="1" applyFill="1" applyBorder="1" applyAlignment="1" applyProtection="1">
      <alignment horizontal="left" vertical="top" wrapText="1"/>
      <protection locked="0"/>
    </xf>
    <xf numFmtId="164" fontId="9" fillId="5" borderId="8" xfId="2" applyNumberFormat="1" applyFont="1" applyFill="1" applyBorder="1" applyAlignment="1" applyProtection="1">
      <alignment horizontal="center" vertical="center"/>
      <protection locked="0"/>
    </xf>
    <xf numFmtId="164" fontId="9" fillId="5" borderId="10" xfId="2" applyNumberFormat="1" applyFont="1" applyFill="1" applyBorder="1" applyAlignment="1" applyProtection="1">
      <alignment horizontal="center" vertical="center"/>
      <protection locked="0"/>
    </xf>
    <xf numFmtId="164" fontId="9" fillId="5" borderId="3" xfId="2" applyNumberFormat="1" applyFont="1" applyFill="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10" fillId="5" borderId="8" xfId="0" applyFont="1" applyFill="1" applyBorder="1" applyAlignment="1" applyProtection="1">
      <alignment horizontal="left" vertical="center" wrapText="1"/>
      <protection locked="0"/>
    </xf>
    <xf numFmtId="0" fontId="10" fillId="5" borderId="10" xfId="0" applyFont="1" applyFill="1" applyBorder="1" applyAlignment="1" applyProtection="1">
      <alignment horizontal="left" vertical="center" wrapText="1"/>
      <protection locked="0"/>
    </xf>
    <xf numFmtId="0" fontId="10" fillId="5" borderId="3" xfId="0" applyFont="1" applyFill="1" applyBorder="1" applyAlignment="1" applyProtection="1">
      <alignment horizontal="left" vertical="center" wrapText="1"/>
      <protection locked="0"/>
    </xf>
    <xf numFmtId="0" fontId="10" fillId="5" borderId="8" xfId="0" applyFont="1" applyFill="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3" xfId="0" applyFont="1" applyFill="1" applyBorder="1" applyAlignment="1" applyProtection="1">
      <alignment horizontal="center" vertical="center" wrapText="1"/>
      <protection locked="0"/>
    </xf>
    <xf numFmtId="0" fontId="10" fillId="0" borderId="8" xfId="1" applyFont="1" applyBorder="1" applyAlignment="1" applyProtection="1">
      <alignment horizontal="left" vertical="top" wrapText="1"/>
      <protection locked="0"/>
    </xf>
    <xf numFmtId="0" fontId="10" fillId="0" borderId="3" xfId="1" applyFont="1" applyBorder="1" applyAlignment="1" applyProtection="1">
      <alignment horizontal="left" vertical="top" wrapText="1"/>
      <protection locked="0"/>
    </xf>
    <xf numFmtId="0" fontId="10" fillId="0" borderId="9" xfId="1" applyFont="1" applyBorder="1" applyAlignment="1" applyProtection="1">
      <alignment horizontal="left" vertical="top" wrapText="1"/>
      <protection locked="0"/>
    </xf>
    <xf numFmtId="0" fontId="10" fillId="0" borderId="5" xfId="1" applyFont="1" applyBorder="1" applyAlignment="1" applyProtection="1">
      <alignment horizontal="left" vertical="top" wrapText="1"/>
      <protection locked="0"/>
    </xf>
    <xf numFmtId="0" fontId="8" fillId="5" borderId="13" xfId="0" applyFont="1" applyFill="1" applyBorder="1" applyAlignment="1" applyProtection="1">
      <alignment horizontal="left" vertical="top" wrapText="1" indent="1"/>
      <protection locked="0"/>
    </xf>
    <xf numFmtId="0" fontId="8" fillId="4" borderId="0" xfId="0" applyFont="1" applyFill="1" applyAlignment="1" applyProtection="1">
      <alignment horizontal="left" vertical="top" wrapText="1" indent="1"/>
      <protection locked="0"/>
    </xf>
    <xf numFmtId="0" fontId="8" fillId="0" borderId="1" xfId="1" applyFont="1" applyBorder="1" applyAlignment="1" applyProtection="1">
      <alignment horizontal="left" vertical="top" wrapText="1"/>
      <protection locked="0"/>
    </xf>
    <xf numFmtId="0" fontId="8" fillId="5" borderId="8" xfId="0" applyFont="1" applyFill="1" applyBorder="1" applyAlignment="1" applyProtection="1">
      <alignment horizontal="center" vertical="top" wrapText="1"/>
      <protection locked="0"/>
    </xf>
    <xf numFmtId="0" fontId="8" fillId="5" borderId="10" xfId="0" applyFont="1" applyFill="1" applyBorder="1" applyAlignment="1" applyProtection="1">
      <alignment horizontal="center" vertical="top" wrapText="1"/>
      <protection locked="0"/>
    </xf>
    <xf numFmtId="0" fontId="8" fillId="5" borderId="3" xfId="0" applyFont="1" applyFill="1" applyBorder="1" applyAlignment="1" applyProtection="1">
      <alignment horizontal="center" vertical="top" wrapText="1"/>
      <protection locked="0"/>
    </xf>
    <xf numFmtId="0" fontId="8" fillId="0" borderId="8" xfId="0" applyFont="1" applyBorder="1" applyAlignment="1" applyProtection="1">
      <alignment horizontal="center" vertical="top"/>
      <protection locked="0"/>
    </xf>
    <xf numFmtId="0" fontId="8" fillId="0" borderId="3" xfId="0" applyFont="1" applyBorder="1" applyAlignment="1" applyProtection="1">
      <alignment horizontal="center" vertical="top"/>
      <protection locked="0"/>
    </xf>
    <xf numFmtId="0" fontId="8" fillId="5" borderId="12" xfId="0" applyFont="1" applyFill="1" applyBorder="1" applyAlignment="1" applyProtection="1">
      <alignment horizontal="left" vertical="top" wrapText="1"/>
      <protection locked="0"/>
    </xf>
    <xf numFmtId="0" fontId="8" fillId="5" borderId="13" xfId="0" applyFont="1" applyFill="1" applyBorder="1" applyAlignment="1" applyProtection="1">
      <alignment horizontal="left" vertical="top" wrapText="1"/>
      <protection locked="0"/>
    </xf>
    <xf numFmtId="0" fontId="8" fillId="0" borderId="14" xfId="0" applyFont="1" applyBorder="1" applyAlignment="1" applyProtection="1">
      <alignment vertical="top"/>
      <protection locked="0"/>
    </xf>
    <xf numFmtId="0" fontId="14" fillId="0" borderId="15" xfId="0" applyFont="1" applyBorder="1" applyAlignment="1" applyProtection="1">
      <alignment vertical="top"/>
      <protection locked="0"/>
    </xf>
    <xf numFmtId="0" fontId="14" fillId="0" borderId="16" xfId="0" applyFont="1" applyBorder="1" applyAlignment="1" applyProtection="1">
      <alignment vertical="top"/>
      <protection locked="0"/>
    </xf>
    <xf numFmtId="0" fontId="9" fillId="0" borderId="17" xfId="1" applyFont="1" applyBorder="1" applyAlignment="1" applyProtection="1">
      <alignment wrapText="1"/>
      <protection locked="0"/>
    </xf>
    <xf numFmtId="0" fontId="13" fillId="0" borderId="8" xfId="0" applyFont="1" applyBorder="1" applyAlignment="1" applyProtection="1">
      <alignment horizontal="left" vertical="top"/>
      <protection locked="0"/>
    </xf>
    <xf numFmtId="0" fontId="5" fillId="0" borderId="10" xfId="0" applyFont="1" applyBorder="1" applyAlignment="1" applyProtection="1">
      <alignment horizontal="left" vertical="top"/>
      <protection locked="0"/>
    </xf>
    <xf numFmtId="0" fontId="5" fillId="0" borderId="3" xfId="0" applyFont="1" applyBorder="1" applyAlignment="1" applyProtection="1">
      <alignment horizontal="left" vertical="top"/>
      <protection locked="0"/>
    </xf>
    <xf numFmtId="0" fontId="10" fillId="5" borderId="11" xfId="0" applyFont="1" applyFill="1" applyBorder="1" applyAlignment="1" applyProtection="1">
      <alignment horizontal="left" vertical="top" wrapText="1"/>
      <protection locked="0"/>
    </xf>
    <xf numFmtId="0" fontId="13" fillId="0" borderId="9" xfId="0" applyFont="1" applyBorder="1" applyAlignment="1" applyProtection="1">
      <alignment horizontal="left" vertical="top"/>
      <protection locked="0"/>
    </xf>
    <xf numFmtId="0" fontId="5" fillId="0" borderId="4" xfId="0" applyFont="1" applyBorder="1" applyAlignment="1" applyProtection="1">
      <alignment horizontal="left" vertical="top"/>
      <protection locked="0"/>
    </xf>
    <xf numFmtId="0" fontId="5" fillId="0" borderId="5" xfId="0" applyFont="1" applyBorder="1" applyAlignment="1" applyProtection="1">
      <alignment horizontal="left" vertical="top"/>
      <protection locked="0"/>
    </xf>
    <xf numFmtId="0" fontId="12" fillId="5" borderId="8" xfId="0" applyFont="1" applyFill="1" applyBorder="1" applyAlignment="1" applyProtection="1">
      <alignment horizontal="left" vertical="top" wrapText="1" indent="1"/>
      <protection locked="0"/>
    </xf>
    <xf numFmtId="0" fontId="12" fillId="0" borderId="3" xfId="0" applyFont="1" applyBorder="1" applyAlignment="1" applyProtection="1">
      <alignment horizontal="left" vertical="top" wrapText="1" indent="1"/>
      <protection locked="0"/>
    </xf>
    <xf numFmtId="0" fontId="10" fillId="0" borderId="1" xfId="0" applyFont="1" applyBorder="1" applyAlignment="1" applyProtection="1">
      <alignment horizontal="left" vertical="top"/>
      <protection locked="0"/>
    </xf>
    <xf numFmtId="0" fontId="13" fillId="0" borderId="1" xfId="0" applyFont="1" applyBorder="1" applyAlignment="1" applyProtection="1">
      <alignment horizontal="left" vertical="top"/>
      <protection locked="0"/>
    </xf>
    <xf numFmtId="0" fontId="10" fillId="0" borderId="8" xfId="0" applyFont="1" applyBorder="1" applyAlignment="1" applyProtection="1">
      <alignment horizontal="left" vertical="top"/>
      <protection locked="0"/>
    </xf>
    <xf numFmtId="0" fontId="10" fillId="0" borderId="10" xfId="0" applyFont="1" applyBorder="1" applyAlignment="1" applyProtection="1">
      <alignment horizontal="left" vertical="top"/>
      <protection locked="0"/>
    </xf>
    <xf numFmtId="0" fontId="10" fillId="0" borderId="3" xfId="0" applyFont="1" applyBorder="1" applyAlignment="1" applyProtection="1">
      <alignment horizontal="left" vertical="top"/>
      <protection locked="0"/>
    </xf>
    <xf numFmtId="0" fontId="6" fillId="2" borderId="1" xfId="0" applyFont="1" applyFill="1" applyBorder="1" applyAlignment="1" applyProtection="1">
      <alignment vertical="top"/>
      <protection locked="0"/>
    </xf>
    <xf numFmtId="0" fontId="18" fillId="2" borderId="1" xfId="0" applyFont="1" applyFill="1" applyBorder="1" applyAlignment="1" applyProtection="1">
      <alignment vertical="top"/>
      <protection locked="0"/>
    </xf>
    <xf numFmtId="0" fontId="0" fillId="0" borderId="17" xfId="0" pivotButton="1" applyBorder="1"/>
    <xf numFmtId="0" fontId="0" fillId="0" borderId="17" xfId="0" applyBorder="1"/>
  </cellXfs>
  <cellStyles count="3">
    <cellStyle name="Currency 2" xfId="2" xr:uid="{645D94B9-5F6F-481C-A2AE-29E41E709437}"/>
    <cellStyle name="Normal" xfId="0" builtinId="0"/>
    <cellStyle name="Normal_ITI Infrastructure Projects - 2009" xfId="1" xr:uid="{798320B2-1FE2-4A2A-887B-DE0DFA7AF108}"/>
  </cellStyles>
  <dxfs count="105">
    <dxf>
      <fill>
        <patternFill>
          <bgColor indexed="10"/>
        </patternFill>
      </fill>
    </dxf>
    <dxf>
      <fill>
        <patternFill>
          <bgColor indexed="10"/>
        </patternFill>
      </fill>
    </dxf>
    <dxf>
      <font>
        <color theme="0"/>
      </font>
      <fill>
        <patternFill>
          <bgColor rgb="FFFF0000"/>
        </patternFill>
      </fill>
    </dxf>
    <dxf>
      <fill>
        <patternFill>
          <bgColor rgb="FF00B0F0"/>
        </patternFill>
      </fill>
    </dxf>
    <dxf>
      <fill>
        <patternFill>
          <bgColor rgb="FF92D050"/>
        </patternFill>
      </fill>
    </dxf>
    <dxf>
      <fill>
        <patternFill>
          <bgColor rgb="FFFFC000"/>
        </patternFill>
      </fill>
    </dxf>
    <dxf>
      <font>
        <color theme="0"/>
      </font>
      <fill>
        <patternFill>
          <bgColor rgb="FFFF0000"/>
        </patternFill>
      </fill>
    </dxf>
    <dxf>
      <fill>
        <patternFill>
          <bgColor rgb="FF00B0F0"/>
        </patternFill>
      </fill>
    </dxf>
    <dxf>
      <fill>
        <patternFill>
          <bgColor rgb="FF92D050"/>
        </patternFill>
      </fill>
    </dxf>
    <dxf>
      <fill>
        <patternFill>
          <bgColor rgb="FFFFC000"/>
        </patternFill>
      </fill>
    </dxf>
    <dxf>
      <font>
        <color rgb="FF9C0006"/>
      </font>
      <fill>
        <patternFill>
          <bgColor rgb="FFFF0000"/>
        </patternFill>
      </fill>
    </dxf>
    <dxf>
      <fill>
        <patternFill>
          <bgColor rgb="FF00B0F0"/>
        </patternFill>
      </fill>
    </dxf>
    <dxf>
      <fill>
        <patternFill>
          <bgColor rgb="FF92D050"/>
        </patternFill>
      </fill>
    </dxf>
    <dxf>
      <fill>
        <patternFill>
          <bgColor rgb="FFFFC000"/>
        </patternFill>
      </fill>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strike val="0"/>
        <color theme="0"/>
      </font>
      <fill>
        <patternFill>
          <bgColor rgb="FF00B050"/>
        </patternFill>
      </fill>
    </dxf>
    <dxf>
      <font>
        <color theme="0"/>
      </font>
      <fill>
        <patternFill>
          <bgColor rgb="FFFFC000"/>
        </patternFill>
      </fill>
    </dxf>
    <dxf>
      <font>
        <strike val="0"/>
        <color theme="0"/>
      </font>
      <fill>
        <patternFill>
          <bgColor rgb="FFFF0000"/>
        </patternFill>
      </fill>
    </dxf>
    <dxf>
      <font>
        <strike val="0"/>
        <color auto="1"/>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color theme="0"/>
      </font>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pivotCacheDefinition" Target="pivotCache/pivotCacheDefinition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4.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pivotCacheDefinition" Target="pivotCache/pivotCacheDefinition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pivotCacheDefinition" Target="pivotCache/pivotCacheDefinition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ackwood/AppData/Local/Microsoft/Windows/Temporary%20Internet%20Files/Content.Outlook/1PSIOU24/Xuber%20Status%20Report%20-%20Cigna%20080116%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ghlight Report"/>
      <sheetName val="Lists"/>
      <sheetName val="Financials"/>
      <sheetName val="Milestones"/>
      <sheetName val="Risk Issue &amp; Change"/>
      <sheetName val="Invoice Summary"/>
    </sheetNames>
    <sheetDataSet>
      <sheetData sheetId="0"/>
      <sheetData sheetId="1" refreshError="1"/>
      <sheetData sheetId="2" refreshError="1"/>
      <sheetData sheetId="3" refreshError="1"/>
      <sheetData sheetId="4" refreshError="1"/>
      <sheetData sheetId="5"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097.477704513891" createdVersion="6" refreshedVersion="6" minRefreshableVersion="3" recordCount="10" xr:uid="{A1DDAEB4-E782-44BC-AE0F-04E668A88D3E}">
  <cacheSource type="worksheet">
    <worksheetSource ref="A1:L100" sheet="Milestones"/>
  </cacheSource>
  <cacheFields count="12">
    <cacheField name="Serial #" numFmtId="0">
      <sharedItems containsBlank="1"/>
    </cacheField>
    <cacheField name="Phase" numFmtId="0">
      <sharedItems containsBlank="1"/>
    </cacheField>
    <cacheField name="Description" numFmtId="0">
      <sharedItems containsNonDate="0" containsString="0" containsBlank="1"/>
    </cacheField>
    <cacheField name="Workstream" numFmtId="0">
      <sharedItems containsNonDate="0" containsString="0" containsBlank="1"/>
    </cacheField>
    <cacheField name="Owner" numFmtId="0">
      <sharedItems containsBlank="1"/>
    </cacheField>
    <cacheField name="Planned start" numFmtId="0">
      <sharedItems containsNonDate="0" containsString="0" containsBlank="1"/>
    </cacheField>
    <cacheField name="Actual start" numFmtId="0">
      <sharedItems containsNonDate="0" containsString="0" containsBlank="1"/>
    </cacheField>
    <cacheField name="Planned end" numFmtId="0">
      <sharedItems containsNonDate="0" containsString="0" containsBlank="1"/>
    </cacheField>
    <cacheField name="Actual end" numFmtId="0">
      <sharedItems containsNonDate="0" containsString="0" containsBlank="1"/>
    </cacheField>
    <cacheField name="Status" numFmtId="0">
      <sharedItems containsBlank="1" count="4">
        <s v="Closed"/>
        <s v="In Progress"/>
        <s v="Not started"/>
        <m/>
      </sharedItems>
    </cacheField>
    <cacheField name="RAG Status" numFmtId="0">
      <sharedItems containsBlank="1" count="5">
        <s v="Completed"/>
        <s v="Red"/>
        <s v="Amber"/>
        <s v="Green"/>
        <m/>
      </sharedItems>
    </cacheField>
    <cacheField name="Comment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097.483264699076" createdVersion="6" refreshedVersion="6" minRefreshableVersion="3" recordCount="50" xr:uid="{F0E339A8-3B38-41CE-978E-A50D695A8A30}">
  <cacheSource type="worksheet">
    <worksheetSource ref="A1:G100" sheet="Dependencies"/>
  </cacheSource>
  <cacheFields count="7">
    <cacheField name="Serial #" numFmtId="0">
      <sharedItems containsBlank="1"/>
    </cacheField>
    <cacheField name="Title" numFmtId="0">
      <sharedItems containsNonDate="0" containsString="0" containsBlank="1"/>
    </cacheField>
    <cacheField name="Description" numFmtId="0">
      <sharedItems containsNonDate="0" containsString="0" containsBlank="1"/>
    </cacheField>
    <cacheField name="Date Opened" numFmtId="0">
      <sharedItems containsNonDate="0" containsString="0" containsBlank="1"/>
    </cacheField>
    <cacheField name="Comments" numFmtId="0">
      <sharedItems containsNonDate="0" containsString="0" containsBlank="1"/>
    </cacheField>
    <cacheField name="Status" numFmtId="0">
      <sharedItems containsBlank="1" count="2">
        <s v="Open"/>
        <m/>
      </sharedItems>
    </cacheField>
    <cacheField name="Date closed"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097.486461342596" createdVersion="6" refreshedVersion="6" minRefreshableVersion="3" recordCount="50" xr:uid="{A1444C32-E5D2-46CE-B1FE-DBD0C6F36ADA}">
  <cacheSource type="worksheet">
    <worksheetSource ref="A1:G100" sheet="Assumptions"/>
  </cacheSource>
  <cacheFields count="7">
    <cacheField name="Serial #" numFmtId="0">
      <sharedItems containsBlank="1"/>
    </cacheField>
    <cacheField name="Title" numFmtId="0">
      <sharedItems containsNonDate="0" containsString="0" containsBlank="1"/>
    </cacheField>
    <cacheField name="Description" numFmtId="0">
      <sharedItems containsNonDate="0" containsString="0" containsBlank="1"/>
    </cacheField>
    <cacheField name="Date Opened" numFmtId="0">
      <sharedItems containsNonDate="0" containsString="0" containsBlank="1"/>
    </cacheField>
    <cacheField name="Comments" numFmtId="0">
      <sharedItems containsNonDate="0" containsString="0" containsBlank="1"/>
    </cacheField>
    <cacheField name="Status" numFmtId="0">
      <sharedItems containsBlank="1" count="3">
        <s v="Validated"/>
        <s v="Not validated"/>
        <m/>
      </sharedItems>
    </cacheField>
    <cacheField name="Date validated"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097.487757060182" createdVersion="6" refreshedVersion="6" minRefreshableVersion="3" recordCount="15" xr:uid="{183F3EBE-D9CE-4DF0-9723-E125FB0EEC9D}">
  <cacheSource type="worksheet">
    <worksheetSource ref="A1:H100" sheet="Actions"/>
  </cacheSource>
  <cacheFields count="8">
    <cacheField name="Serial #" numFmtId="0">
      <sharedItems containsBlank="1"/>
    </cacheField>
    <cacheField name="Description" numFmtId="0">
      <sharedItems containsBlank="1"/>
    </cacheField>
    <cacheField name="Workstream" numFmtId="0">
      <sharedItems containsBlank="1"/>
    </cacheField>
    <cacheField name="Owner" numFmtId="0">
      <sharedItems containsBlank="1"/>
    </cacheField>
    <cacheField name="Opened date" numFmtId="0">
      <sharedItems containsNonDate="0" containsDate="1" containsString="0" containsBlank="1" minDate="2020-01-24T00:00:00" maxDate="2020-10-25T00:00:00"/>
    </cacheField>
    <cacheField name="Target date" numFmtId="0">
      <sharedItems containsDate="1" containsBlank="1" containsMixedTypes="1" minDate="2020-03-04T00:00:00" maxDate="2020-03-21T00:00:00"/>
    </cacheField>
    <cacheField name="Progress update" numFmtId="0">
      <sharedItems containsBlank="1" longText="1"/>
    </cacheField>
    <cacheField name="Status" numFmtId="0">
      <sharedItems containsBlank="1" count="3">
        <s v="Open"/>
        <s v="Closed"/>
        <m/>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097.497198032404" createdVersion="6" refreshedVersion="6" minRefreshableVersion="3" recordCount="99" xr:uid="{4C7B0C2B-EA50-46AE-A2AE-BDAEA426BD54}">
  <cacheSource type="worksheet">
    <worksheetSource ref="A1:H100" sheet="Change Register"/>
  </cacheSource>
  <cacheFields count="8">
    <cacheField name="Serial #" numFmtId="0">
      <sharedItems containsBlank="1"/>
    </cacheField>
    <cacheField name="Description" numFmtId="0">
      <sharedItems containsNonDate="0" containsString="0" containsBlank="1"/>
    </cacheField>
    <cacheField name="Date raised" numFmtId="0">
      <sharedItems containsNonDate="0" containsString="0" containsBlank="1"/>
    </cacheField>
    <cacheField name="Forum" numFmtId="0">
      <sharedItems containsNonDate="0" containsString="0" containsBlank="1"/>
    </cacheField>
    <cacheField name="Status" numFmtId="0">
      <sharedItems containsBlank="1" count="4">
        <s v="Accepted"/>
        <s v="Rejected"/>
        <s v="Pending"/>
        <m/>
      </sharedItems>
    </cacheField>
    <cacheField name="Comments" numFmtId="0">
      <sharedItems containsNonDate="0" containsString="0" containsBlank="1"/>
    </cacheField>
    <cacheField name="Doc location/link" numFmtId="0">
      <sharedItems containsNonDate="0" containsString="0" containsBlank="1"/>
    </cacheField>
    <cacheField name="Estimated cost($)" numFmtId="0">
      <sharedItems containsString="0" containsBlank="1" containsNumber="1" containsInteger="1" minValue="50000" maxValue="125000" count="4">
        <n v="100000"/>
        <n v="50000"/>
        <n v="125000"/>
        <m/>
      </sharedItems>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097.505316898147" createdVersion="6" refreshedVersion="6" minRefreshableVersion="3" recordCount="16" xr:uid="{06D216C1-22F2-4C6C-B36C-18879167D866}">
  <cacheSource type="worksheet">
    <worksheetSource ref="A1:P100" sheet="Risks"/>
  </cacheSource>
  <cacheFields count="16">
    <cacheField name="Serial #" numFmtId="0">
      <sharedItems containsBlank="1"/>
    </cacheField>
    <cacheField name="Title" numFmtId="0">
      <sharedItems containsNonDate="0" containsString="0" containsBlank="1"/>
    </cacheField>
    <cacheField name="Description" numFmtId="0">
      <sharedItems containsNonDate="0" containsString="0" containsBlank="1"/>
    </cacheField>
    <cacheField name="Impact" numFmtId="0">
      <sharedItems containsNonDate="0" containsString="0" containsBlank="1"/>
    </cacheField>
    <cacheField name="Probability rating" numFmtId="0">
      <sharedItems containsString="0" containsBlank="1" containsNumber="1" containsInteger="1" minValue="2" maxValue="3"/>
    </cacheField>
    <cacheField name="Impact rating" numFmtId="0">
      <sharedItems containsString="0" containsBlank="1" containsNumber="1" containsInteger="1" minValue="1" maxValue="3"/>
    </cacheField>
    <cacheField name="Risk score" numFmtId="0">
      <sharedItems containsString="0" containsBlank="1" containsNumber="1" containsInteger="1" minValue="2" maxValue="9"/>
    </cacheField>
    <cacheField name="Risk rating" numFmtId="0">
      <sharedItems containsBlank="1" count="4">
        <s v="High"/>
        <s v="Medium"/>
        <s v="Low"/>
        <m/>
      </sharedItems>
    </cacheField>
    <cacheField name="$value (if applicable)" numFmtId="0">
      <sharedItems containsString="0" containsBlank="1" containsNumber="1" containsInteger="1" minValue="100000" maxValue="100000"/>
    </cacheField>
    <cacheField name="Response" numFmtId="0">
      <sharedItems containsBlank="1"/>
    </cacheField>
    <cacheField name="Date Opened" numFmtId="0">
      <sharedItems containsNonDate="0" containsDate="1" containsString="0" containsBlank="1" minDate="2020-01-13T00:00:00" maxDate="2020-01-18T00:00:00"/>
    </cacheField>
    <cacheField name="Date Reviewed" numFmtId="0">
      <sharedItems containsNonDate="0" containsDate="1" containsString="0" containsBlank="1" minDate="2020-03-31T00:00:00" maxDate="2020-04-01T00:00:00"/>
    </cacheField>
    <cacheField name="Progress update" numFmtId="0">
      <sharedItems containsNonDate="0" containsString="0" containsBlank="1"/>
    </cacheField>
    <cacheField name="Status" numFmtId="0">
      <sharedItems containsBlank="1" count="3">
        <s v="Open"/>
        <s v="Closed"/>
        <m/>
      </sharedItems>
    </cacheField>
    <cacheField name="Owner" numFmtId="0">
      <sharedItems containsBlank="1"/>
    </cacheField>
    <cacheField name="Date closed"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106.415962847219" createdVersion="6" refreshedVersion="6" minRefreshableVersion="3" recordCount="99" xr:uid="{CFF27FC1-AAFA-473D-A0B3-0CA0163309FE}">
  <cacheSource type="worksheet">
    <worksheetSource ref="A1:K100" sheet="Issues"/>
  </cacheSource>
  <cacheFields count="11">
    <cacheField name="Serial #" numFmtId="0">
      <sharedItems containsBlank="1"/>
    </cacheField>
    <cacheField name="Title" numFmtId="0">
      <sharedItems containsBlank="1"/>
    </cacheField>
    <cacheField name="Description" numFmtId="0">
      <sharedItems containsNonDate="0" containsString="0" containsBlank="1"/>
    </cacheField>
    <cacheField name="Impact" numFmtId="0">
      <sharedItems containsBlank="1"/>
    </cacheField>
    <cacheField name="Severity" numFmtId="0">
      <sharedItems containsBlank="1" count="3">
        <s v="High"/>
        <s v="Medium"/>
        <m/>
      </sharedItems>
    </cacheField>
    <cacheField name="Owner" numFmtId="0">
      <sharedItems containsBlank="1"/>
    </cacheField>
    <cacheField name="Date Opened" numFmtId="0">
      <sharedItems containsNonDate="0" containsDate="1" containsString="0" containsBlank="1" minDate="2020-01-13T00:00:00" maxDate="2020-01-14T00:00:00"/>
    </cacheField>
    <cacheField name="Date Reviewed" numFmtId="0">
      <sharedItems containsNonDate="0" containsDate="1" containsString="0" containsBlank="1" minDate="2020-03-31T00:00:00" maxDate="2020-04-01T00:00:00"/>
    </cacheField>
    <cacheField name="Progress update" numFmtId="0">
      <sharedItems containsNonDate="0" containsString="0" containsBlank="1"/>
    </cacheField>
    <cacheField name="Status" numFmtId="0">
      <sharedItems containsBlank="1" count="3">
        <s v="Open"/>
        <s v="Closed"/>
        <m/>
      </sharedItems>
    </cacheField>
    <cacheField name="Date closed"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s v="AS01"/>
    <s v="Business Requirements"/>
    <m/>
    <m/>
    <s v="John Doe"/>
    <m/>
    <m/>
    <m/>
    <m/>
    <x v="0"/>
    <x v="0"/>
    <m/>
  </r>
  <r>
    <s v="AS02"/>
    <s v="Technical Requirements"/>
    <m/>
    <m/>
    <s v="John Doe"/>
    <m/>
    <m/>
    <m/>
    <m/>
    <x v="1"/>
    <x v="1"/>
    <m/>
  </r>
  <r>
    <s v="AS03"/>
    <s v="HLD"/>
    <m/>
    <m/>
    <s v="John Doe"/>
    <m/>
    <m/>
    <m/>
    <m/>
    <x v="1"/>
    <x v="2"/>
    <m/>
  </r>
  <r>
    <s v="AS04"/>
    <s v="LLD"/>
    <m/>
    <m/>
    <s v="John Doe"/>
    <m/>
    <m/>
    <m/>
    <m/>
    <x v="1"/>
    <x v="3"/>
    <m/>
  </r>
  <r>
    <s v="AS05"/>
    <s v="Code and UT"/>
    <m/>
    <m/>
    <s v="John Doe"/>
    <m/>
    <m/>
    <m/>
    <m/>
    <x v="1"/>
    <x v="3"/>
    <m/>
  </r>
  <r>
    <s v="AS06"/>
    <s v="ST"/>
    <m/>
    <m/>
    <s v="John Doe"/>
    <m/>
    <m/>
    <m/>
    <m/>
    <x v="2"/>
    <x v="3"/>
    <m/>
  </r>
  <r>
    <s v="AS07"/>
    <s v="UAT"/>
    <m/>
    <m/>
    <s v="John Doe"/>
    <m/>
    <m/>
    <m/>
    <m/>
    <x v="2"/>
    <x v="3"/>
    <m/>
  </r>
  <r>
    <s v="AS08"/>
    <s v="Implementation"/>
    <m/>
    <m/>
    <s v="John Doe"/>
    <m/>
    <m/>
    <m/>
    <m/>
    <x v="2"/>
    <x v="3"/>
    <m/>
  </r>
  <r>
    <s v="AS09"/>
    <s v="Warranty"/>
    <m/>
    <m/>
    <s v="John Doe"/>
    <m/>
    <m/>
    <m/>
    <m/>
    <x v="2"/>
    <x v="3"/>
    <m/>
  </r>
  <r>
    <m/>
    <m/>
    <m/>
    <m/>
    <m/>
    <m/>
    <m/>
    <m/>
    <m/>
    <x v="3"/>
    <x v="4"/>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01"/>
    <m/>
    <m/>
    <m/>
    <m/>
    <x v="0"/>
    <m/>
  </r>
  <r>
    <s v="D02"/>
    <m/>
    <m/>
    <m/>
    <m/>
    <x v="0"/>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r>
    <m/>
    <m/>
    <m/>
    <m/>
    <m/>
    <x v="1"/>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A01"/>
    <m/>
    <m/>
    <m/>
    <m/>
    <x v="0"/>
    <m/>
  </r>
  <r>
    <s v="A02"/>
    <m/>
    <m/>
    <m/>
    <m/>
    <x v="1"/>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r>
    <m/>
    <m/>
    <m/>
    <m/>
    <m/>
    <x v="2"/>
    <m/>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
  <r>
    <s v="A01"/>
    <s v="AS78 - 1538297 - SQL report for in flight transactions"/>
    <s v="Xuber Development"/>
    <s v="James Stevens"/>
    <d v="2020-01-24T00:00:00"/>
    <s v="TBC"/>
    <s v="24/01 - The incident is closed but this report is an outstanding deliverable_x000a_06/03 - JS to review after coming back from holiday"/>
    <x v="0"/>
  </r>
  <r>
    <s v="A02"/>
    <s v="1554465 - Transaction queued - provide report on stuck/missed transactions._x000a_Also report on daily count of processed doucment requests outstanding"/>
    <s v="Xuber Development"/>
    <s v="Simon Jordan"/>
    <d v="2020-01-24T00:00:00"/>
    <d v="2020-03-20T00:00:00"/>
    <s v="24/01 - The incident is closed but this report is an outstanding deliverable_x000a_06/03 -  2 reports, with Ajay._x000a_12/03 - Build to be completed by 13/03, testing and uploding to dashboard for Ascot can be completed by 20/03_x000a_13/03 - Patch 76 created, to be tested in Upgrade_x000a_17/03 - Patch 76 successfully tested in Upgrade, now to be tested in UAT_x000a_19/03 - Patch 76 live, AD to do cofig change so that reports can be run on demand. Then AD to do schedulling_x000a_20/03 - PL provided walkthorugh of the reports. Stuck transaction report seems to be working fine but some changes needed to make it user friendly. Functionality of daily document request report needs to be re-checked to confirm it is showing what it is supposed to show. _x000a_24/03 - Changes being internally agreed for stuck transactions report between SJ and PL. No changes for daily count report - agreed we would simply convey to Ascot that it is showing the daily successfully processed requests_x000a_25/03 - AD to work on changes as advised by PL for stuck/missed report. AD can then work on auto-scheduling part separately. It was agreed to give Ascot a walkthrough of both reports once ready_x000a_27/03 - On demand version confirmed as working fine, to be deployed to live_x000a_31/03 - Both reports are live and working fine, demo being arranged with Ascot to show how to run on demand. Agreed internally not to auto-schedule these as it is not a requirement_x000a_15/04 - Still wating for Demo to be confirmed. If not much interest by Ascot then only re[port screen shots to be sent to Ascot and item closed_x000a_17/04 - Demo provided to Alice/Olivia, to be provided to Jo seprately once Jo is back from illness"/>
    <x v="0"/>
  </r>
  <r>
    <s v="A03"/>
    <s v="Report to assist Ascot to identify manual claim matching "/>
    <s v="Xuber Development"/>
    <s v="Simon Jordan"/>
    <d v="2020-01-27T00:00:00"/>
    <d v="2020-03-04T00:00:00"/>
    <s v="19/02 - In progress, need to consider impact on Ascot SLAs_x000a_04/03 - Update report (patch 69) to be delivered on 05/03"/>
    <x v="1"/>
  </r>
  <r>
    <s v="A04"/>
    <s v="Writeback data dictionary changes"/>
    <s v="Xuber Development"/>
    <s v="Simon Jordan"/>
    <d v="2020-02-10T00:00:00"/>
    <d v="2020-03-19T00:00:00"/>
    <s v="19/02 - The actual change is going live on 15/03. The team has completed IA. Next step is to do testing with some sample messages_x000a_06/03 - SJ confirmed that project is ready to handle this, no adverse impact_x000a_16/03 - Patch 74 created, to be tested in Upgrade. ETA 18/03_x000a_17/03 - Patch 74 successfully tested in Upgrade, now to be tested in UAT_x000a_19/03 - Patch 74 live and verified as working fine"/>
    <x v="1"/>
  </r>
  <r>
    <s v="A05"/>
    <s v="Cross market comments"/>
    <s v="Xuber Development"/>
    <s v="Simon Jordan"/>
    <d v="2020-10-24T00:00:00"/>
    <s v="TBC"/>
    <s v="Item put on hold because of post go live issues, now back on agenda. May need full build_x000a_06/03 - Dev team to consider a patch, a DB change may also be required_x000a_17/03 - SJ to confim development timeline_x000a_15/04 - This is to be included as full build , to be delivered with first cut of data fixes"/>
    <x v="0"/>
  </r>
  <r>
    <s v="A06"/>
    <s v="E&amp;W design changes"/>
    <s v="Xuber Development"/>
    <s v="Simon Jordan"/>
    <d v="2020-02-18T00:00:00"/>
    <s v="TBC"/>
    <s v="E&amp;W requirement clarified. Change to be done after resolving incident 3722_x000a_05/03 - Incident 1563722 resolved. Requirement doc to be sent by Ascot by 05/03_x000a_06/03 - Document issued to Ascot, feedback awaited_x000a_10/03 - Ascot asking to re-open 1563722. SJ has provided reposnse to Olivia. Ongoing. Meeting scheduled on 17/03 with Ascot_x000a_17/03 - Meeting with Ascot took place. SJ to check feasibility, revise requirement document and confirm development timeline_x000a_19/03 - Olivia to come back with comments to SJ and then JS to review and modify the doc_x000a_24/03 - NM chasing Olivia for feedback.  Development to take approx one week but some of it will have to be done by separate team and may impact delivery date. SJ engaging the other team_x000a_25/03 - Doc to be resubmitted to Ascot after Ascot feedback (feedback still pending) and sign-off obtained before starting work. Also JD to confirm chargeability aspect_x000a_27/03 - Olivia has responded, SJ to provide dev estmate and plan to JD_x000a_31/03 - Revised document sent to Ascot , sign-off requested. Dev estimate and timeline outstanding_x000a_06/04 - Email from Alice about E&amp;W issue, being looked into_x000a_15/04 - Email query resolved, sent chaser to Ascot about singining-off document. Development complete and dev effort provided. Code to be checked in once sign-off received from Ascot_x000a_17/04 - Agreed to check in code and complete testing, while waiting for sign-off_x000a_"/>
    <x v="0"/>
  </r>
  <r>
    <m/>
    <m/>
    <m/>
    <m/>
    <m/>
    <m/>
    <m/>
    <x v="2"/>
  </r>
  <r>
    <m/>
    <m/>
    <m/>
    <m/>
    <m/>
    <m/>
    <m/>
    <x v="2"/>
  </r>
  <r>
    <m/>
    <m/>
    <m/>
    <m/>
    <m/>
    <m/>
    <m/>
    <x v="2"/>
  </r>
  <r>
    <m/>
    <m/>
    <m/>
    <m/>
    <m/>
    <m/>
    <m/>
    <x v="2"/>
  </r>
  <r>
    <m/>
    <m/>
    <m/>
    <m/>
    <m/>
    <m/>
    <m/>
    <x v="2"/>
  </r>
  <r>
    <m/>
    <m/>
    <m/>
    <m/>
    <m/>
    <m/>
    <m/>
    <x v="2"/>
  </r>
  <r>
    <m/>
    <m/>
    <m/>
    <m/>
    <m/>
    <m/>
    <m/>
    <x v="2"/>
  </r>
  <r>
    <m/>
    <m/>
    <m/>
    <m/>
    <m/>
    <m/>
    <m/>
    <x v="2"/>
  </r>
  <r>
    <m/>
    <m/>
    <m/>
    <m/>
    <m/>
    <m/>
    <m/>
    <x v="2"/>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9">
  <r>
    <s v="C01"/>
    <m/>
    <m/>
    <m/>
    <x v="0"/>
    <m/>
    <m/>
    <x v="0"/>
  </r>
  <r>
    <s v="C02"/>
    <m/>
    <m/>
    <m/>
    <x v="1"/>
    <m/>
    <m/>
    <x v="1"/>
  </r>
  <r>
    <s v="C03"/>
    <m/>
    <m/>
    <m/>
    <x v="2"/>
    <m/>
    <m/>
    <x v="2"/>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r>
    <m/>
    <m/>
    <m/>
    <m/>
    <x v="3"/>
    <m/>
    <m/>
    <x v="3"/>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s v="R01"/>
    <m/>
    <m/>
    <m/>
    <n v="3"/>
    <n v="3"/>
    <n v="9"/>
    <x v="0"/>
    <n v="100000"/>
    <s v="Reduce"/>
    <d v="2020-01-13T00:00:00"/>
    <d v="2020-03-31T00:00:00"/>
    <m/>
    <x v="0"/>
    <s v="John Doe"/>
    <m/>
  </r>
  <r>
    <s v="R02"/>
    <m/>
    <m/>
    <m/>
    <n v="3"/>
    <n v="2"/>
    <n v="6"/>
    <x v="1"/>
    <m/>
    <s v="Reduce"/>
    <d v="2020-01-17T00:00:00"/>
    <d v="2020-03-31T00:00:00"/>
    <m/>
    <x v="0"/>
    <s v="John Doe"/>
    <m/>
  </r>
  <r>
    <s v="R03"/>
    <m/>
    <m/>
    <m/>
    <n v="2"/>
    <n v="1"/>
    <n v="2"/>
    <x v="2"/>
    <m/>
    <s v="Avoid"/>
    <d v="2020-01-13T00:00:00"/>
    <d v="2020-03-31T00:00:00"/>
    <m/>
    <x v="1"/>
    <s v="John Doe"/>
    <m/>
  </r>
  <r>
    <m/>
    <m/>
    <m/>
    <m/>
    <m/>
    <m/>
    <m/>
    <x v="3"/>
    <m/>
    <m/>
    <m/>
    <m/>
    <m/>
    <x v="2"/>
    <m/>
    <m/>
  </r>
  <r>
    <m/>
    <m/>
    <m/>
    <m/>
    <m/>
    <m/>
    <m/>
    <x v="3"/>
    <m/>
    <m/>
    <m/>
    <m/>
    <m/>
    <x v="2"/>
    <m/>
    <m/>
  </r>
  <r>
    <m/>
    <m/>
    <m/>
    <m/>
    <m/>
    <m/>
    <m/>
    <x v="3"/>
    <m/>
    <m/>
    <m/>
    <m/>
    <m/>
    <x v="2"/>
    <m/>
    <m/>
  </r>
  <r>
    <m/>
    <m/>
    <m/>
    <m/>
    <m/>
    <m/>
    <m/>
    <x v="3"/>
    <m/>
    <m/>
    <m/>
    <m/>
    <m/>
    <x v="2"/>
    <m/>
    <m/>
  </r>
  <r>
    <m/>
    <m/>
    <m/>
    <m/>
    <m/>
    <m/>
    <m/>
    <x v="3"/>
    <m/>
    <m/>
    <m/>
    <m/>
    <m/>
    <x v="2"/>
    <m/>
    <m/>
  </r>
  <r>
    <m/>
    <m/>
    <m/>
    <m/>
    <m/>
    <m/>
    <m/>
    <x v="3"/>
    <m/>
    <m/>
    <m/>
    <m/>
    <m/>
    <x v="2"/>
    <m/>
    <m/>
  </r>
  <r>
    <m/>
    <m/>
    <m/>
    <m/>
    <m/>
    <m/>
    <m/>
    <x v="3"/>
    <m/>
    <m/>
    <m/>
    <m/>
    <m/>
    <x v="2"/>
    <m/>
    <m/>
  </r>
  <r>
    <m/>
    <m/>
    <m/>
    <m/>
    <m/>
    <m/>
    <m/>
    <x v="3"/>
    <m/>
    <m/>
    <m/>
    <m/>
    <m/>
    <x v="2"/>
    <m/>
    <m/>
  </r>
  <r>
    <m/>
    <m/>
    <m/>
    <m/>
    <m/>
    <m/>
    <m/>
    <x v="3"/>
    <m/>
    <m/>
    <m/>
    <m/>
    <m/>
    <x v="2"/>
    <m/>
    <m/>
  </r>
  <r>
    <m/>
    <m/>
    <m/>
    <m/>
    <m/>
    <m/>
    <m/>
    <x v="3"/>
    <m/>
    <m/>
    <m/>
    <m/>
    <m/>
    <x v="2"/>
    <m/>
    <m/>
  </r>
  <r>
    <m/>
    <m/>
    <m/>
    <m/>
    <m/>
    <m/>
    <m/>
    <x v="3"/>
    <m/>
    <m/>
    <m/>
    <m/>
    <m/>
    <x v="2"/>
    <m/>
    <m/>
  </r>
  <r>
    <m/>
    <m/>
    <m/>
    <m/>
    <m/>
    <m/>
    <m/>
    <x v="3"/>
    <m/>
    <m/>
    <m/>
    <m/>
    <m/>
    <x v="2"/>
    <m/>
    <m/>
  </r>
  <r>
    <m/>
    <m/>
    <m/>
    <m/>
    <m/>
    <m/>
    <m/>
    <x v="3"/>
    <m/>
    <m/>
    <m/>
    <m/>
    <m/>
    <x v="2"/>
    <m/>
    <m/>
  </r>
</pivotCacheRecords>
</file>

<file path=xl/pivotCache/pivotCacheRecords7.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9">
  <r>
    <s v="I01"/>
    <s v="Single point of failure"/>
    <m/>
    <s v="Creating a bottleneck in resolving issues "/>
    <x v="0"/>
    <s v="John Doe"/>
    <d v="2020-01-13T00:00:00"/>
    <d v="2020-03-31T00:00:00"/>
    <m/>
    <x v="0"/>
    <m/>
  </r>
  <r>
    <s v="I02"/>
    <s v="Not enough support from another team"/>
    <m/>
    <s v="Prodcutivity reduced"/>
    <x v="1"/>
    <s v="Jon Doe"/>
    <m/>
    <m/>
    <m/>
    <x v="1"/>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r>
    <m/>
    <m/>
    <m/>
    <m/>
    <x v="2"/>
    <m/>
    <m/>
    <m/>
    <m/>
    <x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890C6D3-B590-4A14-82D3-2BF31CFFBE92}" name="PivotTable6"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28:B31" firstHeaderRow="1" firstDataRow="1" firstDataCol="1"/>
  <pivotFields count="7">
    <pivotField showAll="0"/>
    <pivotField showAll="0"/>
    <pivotField showAll="0"/>
    <pivotField showAll="0"/>
    <pivotField showAll="0"/>
    <pivotField axis="axisRow" dataField="1" showAll="0">
      <items count="4">
        <item x="1"/>
        <item x="0"/>
        <item h="1" x="2"/>
        <item t="default"/>
      </items>
    </pivotField>
    <pivotField showAll="0"/>
  </pivotFields>
  <rowFields count="1">
    <field x="5"/>
  </rowFields>
  <rowItems count="3">
    <i>
      <x/>
    </i>
    <i>
      <x v="1"/>
    </i>
    <i t="grand">
      <x/>
    </i>
  </rowItems>
  <colItems count="1">
    <i/>
  </colItems>
  <dataFields count="1">
    <dataField name="Count of Status" fld="5" subtotal="count" baseField="0" baseItem="0"/>
  </dataFields>
  <formats count="6">
    <format dxfId="19">
      <pivotArea type="all" dataOnly="0" outline="0" fieldPosition="0"/>
    </format>
    <format dxfId="18">
      <pivotArea outline="0" collapsedLevelsAreSubtotals="1" fieldPosition="0"/>
    </format>
    <format dxfId="17">
      <pivotArea field="5" type="button" dataOnly="0" labelOnly="1" outline="0" axis="axisRow" fieldPosition="0"/>
    </format>
    <format dxfId="16">
      <pivotArea dataOnly="0" labelOnly="1" fieldPosition="0">
        <references count="1">
          <reference field="5" count="0"/>
        </references>
      </pivotArea>
    </format>
    <format dxfId="15">
      <pivotArea dataOnly="0" labelOnly="1" grandRow="1" outline="0" fieldPosition="0"/>
    </format>
    <format dxfId="1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25FBF9A-FE09-4C32-AD94-CCD29FC9E8B1}" name="PivotTable8" cacheId="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6:C43" firstHeaderRow="0" firstDataRow="1" firstDataCol="1"/>
  <pivotFields count="8">
    <pivotField showAll="0"/>
    <pivotField showAll="0"/>
    <pivotField showAll="0"/>
    <pivotField showAll="0"/>
    <pivotField axis="axisRow" dataField="1" showAll="0">
      <items count="5">
        <item x="0"/>
        <item x="2"/>
        <item x="1"/>
        <item h="1" x="3"/>
        <item t="default"/>
      </items>
    </pivotField>
    <pivotField showAll="0"/>
    <pivotField showAll="0"/>
    <pivotField axis="axisRow" dataField="1" showAll="0">
      <items count="5">
        <item x="3"/>
        <item x="0"/>
        <item x="1"/>
        <item x="2"/>
        <item t="default"/>
      </items>
    </pivotField>
  </pivotFields>
  <rowFields count="2">
    <field x="4"/>
    <field x="7"/>
  </rowFields>
  <rowItems count="7">
    <i>
      <x/>
    </i>
    <i r="1">
      <x v="1"/>
    </i>
    <i>
      <x v="1"/>
    </i>
    <i r="1">
      <x v="3"/>
    </i>
    <i>
      <x v="2"/>
    </i>
    <i r="1">
      <x v="2"/>
    </i>
    <i t="grand">
      <x/>
    </i>
  </rowItems>
  <colFields count="1">
    <field x="-2"/>
  </colFields>
  <colItems count="2">
    <i>
      <x/>
    </i>
    <i i="1">
      <x v="1"/>
    </i>
  </colItems>
  <dataFields count="2">
    <dataField name="Count of Status" fld="4" subtotal="count" baseField="0" baseItem="0"/>
    <dataField name="Sum of Estimated cost($)" fld="7" baseField="4" baseItem="0"/>
  </dataFields>
  <formats count="9">
    <format dxfId="28">
      <pivotArea type="all" dataOnly="0" outline="0" fieldPosition="0"/>
    </format>
    <format dxfId="27">
      <pivotArea outline="0" collapsedLevelsAreSubtotals="1" fieldPosition="0"/>
    </format>
    <format dxfId="26">
      <pivotArea field="4" type="button" dataOnly="0" labelOnly="1" outline="0" axis="axisRow" fieldPosition="0"/>
    </format>
    <format dxfId="25">
      <pivotArea dataOnly="0" labelOnly="1" fieldPosition="0">
        <references count="1">
          <reference field="4" count="0"/>
        </references>
      </pivotArea>
    </format>
    <format dxfId="24">
      <pivotArea dataOnly="0" labelOnly="1" grandRow="1" outline="0" fieldPosition="0"/>
    </format>
    <format dxfId="23">
      <pivotArea dataOnly="0" labelOnly="1" fieldPosition="0">
        <references count="2">
          <reference field="4" count="1" selected="0">
            <x v="0"/>
          </reference>
          <reference field="7" count="1">
            <x v="1"/>
          </reference>
        </references>
      </pivotArea>
    </format>
    <format dxfId="22">
      <pivotArea dataOnly="0" labelOnly="1" fieldPosition="0">
        <references count="2">
          <reference field="4" count="1" selected="0">
            <x v="1"/>
          </reference>
          <reference field="7" count="1">
            <x v="3"/>
          </reference>
        </references>
      </pivotArea>
    </format>
    <format dxfId="21">
      <pivotArea dataOnly="0" labelOnly="1" fieldPosition="0">
        <references count="2">
          <reference field="4" count="1" selected="0">
            <x v="2"/>
          </reference>
          <reference field="7" count="1">
            <x v="2"/>
          </reference>
        </references>
      </pivotArea>
    </format>
    <format dxfId="20">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ABFAEE9-BD5F-45A3-B96A-97F9C6CA537F}" name="PivotTable2" cacheId="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8:D13" firstHeaderRow="1" firstDataRow="2" firstDataCol="1"/>
  <pivotFields count="16">
    <pivotField showAll="0"/>
    <pivotField showAll="0"/>
    <pivotField showAll="0"/>
    <pivotField showAll="0"/>
    <pivotField showAll="0"/>
    <pivotField showAll="0"/>
    <pivotField showAll="0"/>
    <pivotField axis="axisRow" showAll="0">
      <items count="5">
        <item x="0"/>
        <item x="3"/>
        <item x="1"/>
        <item x="2"/>
        <item t="default"/>
      </items>
    </pivotField>
    <pivotField showAll="0"/>
    <pivotField showAll="0"/>
    <pivotField showAll="0"/>
    <pivotField showAll="0"/>
    <pivotField showAll="0"/>
    <pivotField axis="axisCol" dataField="1" showAll="0">
      <items count="4">
        <item x="0"/>
        <item h="1" x="2"/>
        <item x="1"/>
        <item t="default"/>
      </items>
    </pivotField>
    <pivotField showAll="0"/>
    <pivotField showAll="0"/>
  </pivotFields>
  <rowFields count="1">
    <field x="7"/>
  </rowFields>
  <rowItems count="4">
    <i>
      <x/>
    </i>
    <i>
      <x v="2"/>
    </i>
    <i>
      <x v="3"/>
    </i>
    <i t="grand">
      <x/>
    </i>
  </rowItems>
  <colFields count="1">
    <field x="13"/>
  </colFields>
  <colItems count="3">
    <i>
      <x/>
    </i>
    <i>
      <x v="2"/>
    </i>
    <i t="grand">
      <x/>
    </i>
  </colItems>
  <dataFields count="1">
    <dataField name="Count of Status" fld="13" subtotal="count" baseField="0" baseItem="0"/>
  </dataFields>
  <formats count="19">
    <format dxfId="47">
      <pivotArea type="all" dataOnly="0" outline="0" fieldPosition="0"/>
    </format>
    <format dxfId="46">
      <pivotArea outline="0" collapsedLevelsAreSubtotals="1" fieldPosition="0"/>
    </format>
    <format dxfId="45">
      <pivotArea type="origin" dataOnly="0" labelOnly="1" outline="0" fieldPosition="0"/>
    </format>
    <format dxfId="44">
      <pivotArea field="13" type="button" dataOnly="0" labelOnly="1" outline="0" axis="axisCol" fieldPosition="0"/>
    </format>
    <format dxfId="43">
      <pivotArea type="topRight" dataOnly="0" labelOnly="1" outline="0" fieldPosition="0"/>
    </format>
    <format dxfId="42">
      <pivotArea field="7" type="button" dataOnly="0" labelOnly="1" outline="0" axis="axisRow" fieldPosition="0"/>
    </format>
    <format dxfId="41">
      <pivotArea dataOnly="0" labelOnly="1" grandRow="1" outline="0" fieldPosition="0"/>
    </format>
    <format dxfId="40">
      <pivotArea dataOnly="0" labelOnly="1" fieldPosition="0">
        <references count="1">
          <reference field="13" count="0"/>
        </references>
      </pivotArea>
    </format>
    <format dxfId="39">
      <pivotArea dataOnly="0" labelOnly="1" grandCol="1" outline="0" fieldPosition="0"/>
    </format>
    <format dxfId="38">
      <pivotArea type="all" dataOnly="0" outline="0" fieldPosition="0"/>
    </format>
    <format dxfId="37">
      <pivotArea outline="0" collapsedLevelsAreSubtotals="1" fieldPosition="0"/>
    </format>
    <format dxfId="36">
      <pivotArea type="origin" dataOnly="0" labelOnly="1" outline="0" fieldPosition="0"/>
    </format>
    <format dxfId="35">
      <pivotArea field="13" type="button" dataOnly="0" labelOnly="1" outline="0" axis="axisCol" fieldPosition="0"/>
    </format>
    <format dxfId="34">
      <pivotArea type="topRight" dataOnly="0" labelOnly="1" outline="0" fieldPosition="0"/>
    </format>
    <format dxfId="33">
      <pivotArea field="7" type="button" dataOnly="0" labelOnly="1" outline="0" axis="axisRow" fieldPosition="0"/>
    </format>
    <format dxfId="32">
      <pivotArea dataOnly="0" labelOnly="1" fieldPosition="0">
        <references count="1">
          <reference field="7" count="0"/>
        </references>
      </pivotArea>
    </format>
    <format dxfId="31">
      <pivotArea dataOnly="0" labelOnly="1" grandRow="1" outline="0" fieldPosition="0"/>
    </format>
    <format dxfId="30">
      <pivotArea dataOnly="0" labelOnly="1" fieldPosition="0">
        <references count="1">
          <reference field="13" count="0"/>
        </references>
      </pivotArea>
    </format>
    <format dxfId="29">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E08B19E-018D-4435-BE48-9C7B5BA7ABD1}" name="PivotTable5"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G18:H21" firstHeaderRow="1" firstDataRow="1" firstDataCol="1"/>
  <pivotFields count="7">
    <pivotField showAll="0"/>
    <pivotField showAll="0"/>
    <pivotField showAll="0"/>
    <pivotField showAll="0"/>
    <pivotField showAll="0"/>
    <pivotField axis="axisRow" dataField="1" showAll="0">
      <items count="3">
        <item x="0"/>
        <item x="1"/>
        <item t="default"/>
      </items>
    </pivotField>
    <pivotField showAll="0"/>
  </pivotFields>
  <rowFields count="1">
    <field x="5"/>
  </rowFields>
  <rowItems count="3">
    <i>
      <x/>
    </i>
    <i>
      <x v="1"/>
    </i>
    <i t="grand">
      <x/>
    </i>
  </rowItems>
  <colItems count="1">
    <i/>
  </colItems>
  <dataFields count="1">
    <dataField name="Count of Status" fld="5" subtotal="count" baseField="0" baseItem="0"/>
  </dataFields>
  <formats count="6">
    <format dxfId="53">
      <pivotArea type="all" dataOnly="0" outline="0" fieldPosition="0"/>
    </format>
    <format dxfId="52">
      <pivotArea outline="0" collapsedLevelsAreSubtotals="1" fieldPosition="0"/>
    </format>
    <format dxfId="51">
      <pivotArea field="5" type="button" dataOnly="0" labelOnly="1" outline="0" axis="axisRow" fieldPosition="0"/>
    </format>
    <format dxfId="50">
      <pivotArea dataOnly="0" labelOnly="1" fieldPosition="0">
        <references count="1">
          <reference field="5" count="0"/>
        </references>
      </pivotArea>
    </format>
    <format dxfId="49">
      <pivotArea dataOnly="0" labelOnly="1" grandRow="1" outline="0" fieldPosition="0"/>
    </format>
    <format dxfId="48">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5EFBD49-E136-40C4-B4DB-73F540960A15}" name="PivotTable1"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D18:E22" firstHeaderRow="1" firstDataRow="1" firstDataCol="1"/>
  <pivotFields count="12">
    <pivotField showAll="0"/>
    <pivotField showAll="0"/>
    <pivotField showAll="0"/>
    <pivotField showAll="0"/>
    <pivotField showAll="0"/>
    <pivotField showAll="0"/>
    <pivotField showAll="0"/>
    <pivotField showAll="0"/>
    <pivotField showAll="0"/>
    <pivotField axis="axisRow" dataField="1" showAll="0">
      <items count="5">
        <item x="0"/>
        <item x="1"/>
        <item x="2"/>
        <item h="1" x="3"/>
        <item t="default"/>
      </items>
    </pivotField>
    <pivotField showAll="0"/>
    <pivotField showAll="0"/>
  </pivotFields>
  <rowFields count="1">
    <field x="9"/>
  </rowFields>
  <rowItems count="4">
    <i>
      <x/>
    </i>
    <i>
      <x v="1"/>
    </i>
    <i>
      <x v="2"/>
    </i>
    <i t="grand">
      <x/>
    </i>
  </rowItems>
  <colItems count="1">
    <i/>
  </colItems>
  <dataFields count="1">
    <dataField name="Count of Status" fld="9" subtotal="count" baseField="0" baseItem="0"/>
  </dataFields>
  <formats count="6">
    <format dxfId="59">
      <pivotArea type="all" dataOnly="0" outline="0" fieldPosition="0"/>
    </format>
    <format dxfId="58">
      <pivotArea outline="0" collapsedLevelsAreSubtotals="1" fieldPosition="0"/>
    </format>
    <format dxfId="57">
      <pivotArea field="9" type="button" dataOnly="0" labelOnly="1" outline="0" axis="axisRow" fieldPosition="0"/>
    </format>
    <format dxfId="56">
      <pivotArea dataOnly="0" labelOnly="1" fieldPosition="0">
        <references count="1">
          <reference field="9" count="0"/>
        </references>
      </pivotArea>
    </format>
    <format dxfId="55">
      <pivotArea dataOnly="0" labelOnly="1" grandRow="1" outline="0" fieldPosition="0"/>
    </format>
    <format dxfId="5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B953B3-2A22-4817-855C-CB208437DE79}" name="PivotTable7"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G28:H32" firstHeaderRow="1" firstDataRow="1" firstDataCol="1"/>
  <pivotFields count="8">
    <pivotField showAll="0"/>
    <pivotField showAll="0"/>
    <pivotField showAll="0"/>
    <pivotField showAll="0"/>
    <pivotField showAll="0"/>
    <pivotField showAll="0"/>
    <pivotField showAll="0"/>
    <pivotField axis="axisRow" dataField="1" showAll="0">
      <items count="4">
        <item x="1"/>
        <item x="0"/>
        <item x="2"/>
        <item t="default"/>
      </items>
    </pivotField>
  </pivotFields>
  <rowFields count="1">
    <field x="7"/>
  </rowFields>
  <rowItems count="4">
    <i>
      <x/>
    </i>
    <i>
      <x v="1"/>
    </i>
    <i>
      <x v="2"/>
    </i>
    <i t="grand">
      <x/>
    </i>
  </rowItems>
  <colItems count="1">
    <i/>
  </colItems>
  <dataFields count="1">
    <dataField name="Count of Status" fld="7" subtotal="count" baseField="0" baseItem="0"/>
  </dataFields>
  <formats count="6">
    <format dxfId="65">
      <pivotArea type="all" dataOnly="0" outline="0" fieldPosition="0"/>
    </format>
    <format dxfId="64">
      <pivotArea outline="0" collapsedLevelsAreSubtotals="1" fieldPosition="0"/>
    </format>
    <format dxfId="63">
      <pivotArea field="7" type="button" dataOnly="0" labelOnly="1" outline="0" axis="axisRow" fieldPosition="0"/>
    </format>
    <format dxfId="62">
      <pivotArea dataOnly="0" labelOnly="1" fieldPosition="0">
        <references count="1">
          <reference field="7" count="0"/>
        </references>
      </pivotArea>
    </format>
    <format dxfId="61">
      <pivotArea dataOnly="0" labelOnly="1" grandRow="1" outline="0" fieldPosition="0"/>
    </format>
    <format dxfId="6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B081124-0ECC-4626-ABE2-BE6C7B863B01}" name="PivotTable3" cacheId="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G8:J12" firstHeaderRow="1" firstDataRow="2" firstDataCol="1"/>
  <pivotFields count="11">
    <pivotField dataField="1" showAll="0"/>
    <pivotField showAll="0"/>
    <pivotField showAll="0"/>
    <pivotField showAll="0"/>
    <pivotField axis="axisRow" showAll="0">
      <items count="4">
        <item x="0"/>
        <item x="2"/>
        <item x="1"/>
        <item t="default"/>
      </items>
    </pivotField>
    <pivotField showAll="0"/>
    <pivotField showAll="0"/>
    <pivotField showAll="0"/>
    <pivotField showAll="0"/>
    <pivotField axis="axisCol" showAll="0">
      <items count="4">
        <item x="0"/>
        <item h="1" x="2"/>
        <item x="1"/>
        <item t="default"/>
      </items>
    </pivotField>
    <pivotField showAll="0"/>
  </pivotFields>
  <rowFields count="1">
    <field x="4"/>
  </rowFields>
  <rowItems count="3">
    <i>
      <x/>
    </i>
    <i>
      <x v="2"/>
    </i>
    <i t="grand">
      <x/>
    </i>
  </rowItems>
  <colFields count="1">
    <field x="9"/>
  </colFields>
  <colItems count="3">
    <i>
      <x/>
    </i>
    <i>
      <x v="2"/>
    </i>
    <i t="grand">
      <x/>
    </i>
  </colItems>
  <dataFields count="1">
    <dataField name="Count of Serial #" fld="0" subtotal="count" baseField="0" baseItem="0"/>
  </dataFields>
  <formats count="20">
    <format dxfId="85">
      <pivotArea type="all" dataOnly="0" outline="0" fieldPosition="0"/>
    </format>
    <format dxfId="84">
      <pivotArea outline="0" collapsedLevelsAreSubtotals="1" fieldPosition="0"/>
    </format>
    <format dxfId="83">
      <pivotArea type="origin" dataOnly="0" labelOnly="1" outline="0" fieldPosition="0"/>
    </format>
    <format dxfId="82">
      <pivotArea field="9" type="button" dataOnly="0" labelOnly="1" outline="0" axis="axisCol" fieldPosition="0"/>
    </format>
    <format dxfId="81">
      <pivotArea type="topRight" dataOnly="0" labelOnly="1" outline="0" fieldPosition="0"/>
    </format>
    <format dxfId="80">
      <pivotArea field="4" type="button" dataOnly="0" labelOnly="1" outline="0" axis="axisRow" fieldPosition="0"/>
    </format>
    <format dxfId="79">
      <pivotArea dataOnly="0" labelOnly="1" fieldPosition="0">
        <references count="1">
          <reference field="4" count="0"/>
        </references>
      </pivotArea>
    </format>
    <format dxfId="78">
      <pivotArea dataOnly="0" labelOnly="1" grandRow="1" outline="0" fieldPosition="0"/>
    </format>
    <format dxfId="77">
      <pivotArea dataOnly="0" labelOnly="1" fieldPosition="0">
        <references count="1">
          <reference field="9" count="0"/>
        </references>
      </pivotArea>
    </format>
    <format dxfId="76">
      <pivotArea dataOnly="0" labelOnly="1" grandCol="1" outline="0" fieldPosition="0"/>
    </format>
    <format dxfId="75">
      <pivotArea type="all" dataOnly="0" outline="0" fieldPosition="0"/>
    </format>
    <format dxfId="74">
      <pivotArea outline="0" collapsedLevelsAreSubtotals="1" fieldPosition="0"/>
    </format>
    <format dxfId="73">
      <pivotArea type="origin" dataOnly="0" labelOnly="1" outline="0" fieldPosition="0"/>
    </format>
    <format dxfId="72">
      <pivotArea field="9" type="button" dataOnly="0" labelOnly="1" outline="0" axis="axisCol" fieldPosition="0"/>
    </format>
    <format dxfId="71">
      <pivotArea type="topRight" dataOnly="0" labelOnly="1" outline="0" fieldPosition="0"/>
    </format>
    <format dxfId="70">
      <pivotArea field="4" type="button" dataOnly="0" labelOnly="1" outline="0" axis="axisRow" fieldPosition="0"/>
    </format>
    <format dxfId="69">
      <pivotArea dataOnly="0" labelOnly="1" fieldPosition="0">
        <references count="1">
          <reference field="4" count="0"/>
        </references>
      </pivotArea>
    </format>
    <format dxfId="68">
      <pivotArea dataOnly="0" labelOnly="1" grandRow="1" outline="0" fieldPosition="0"/>
    </format>
    <format dxfId="67">
      <pivotArea dataOnly="0" labelOnly="1" fieldPosition="0">
        <references count="1">
          <reference field="9" count="0"/>
        </references>
      </pivotArea>
    </format>
    <format dxfId="66">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8F4429CB-C1E6-435A-B9EC-1E62526FDCF8}" name="PivotTable4"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18:B23" firstHeaderRow="1" firstDataRow="1" firstDataCol="1"/>
  <pivotFields count="12">
    <pivotField showAll="0"/>
    <pivotField showAll="0"/>
    <pivotField showAll="0"/>
    <pivotField showAll="0"/>
    <pivotField showAll="0"/>
    <pivotField showAll="0"/>
    <pivotField showAll="0"/>
    <pivotField showAll="0"/>
    <pivotField showAll="0"/>
    <pivotField dataField="1" showAll="0"/>
    <pivotField axis="axisRow" showAll="0">
      <items count="6">
        <item x="1"/>
        <item x="2"/>
        <item x="3"/>
        <item x="0"/>
        <item h="1" x="4"/>
        <item t="default"/>
      </items>
    </pivotField>
    <pivotField showAll="0"/>
  </pivotFields>
  <rowFields count="1">
    <field x="10"/>
  </rowFields>
  <rowItems count="5">
    <i>
      <x/>
    </i>
    <i>
      <x v="1"/>
    </i>
    <i>
      <x v="2"/>
    </i>
    <i>
      <x v="3"/>
    </i>
    <i t="grand">
      <x/>
    </i>
  </rowItems>
  <colItems count="1">
    <i/>
  </colItems>
  <dataFields count="1">
    <dataField name="Count of Status" fld="9" subtotal="count" baseField="0" baseItem="0"/>
  </dataFields>
  <formats count="12">
    <format dxfId="97">
      <pivotArea type="all" dataOnly="0" outline="0" fieldPosition="0"/>
    </format>
    <format dxfId="96">
      <pivotArea outline="0" collapsedLevelsAreSubtotals="1" fieldPosition="0"/>
    </format>
    <format dxfId="95">
      <pivotArea field="10" type="button" dataOnly="0" labelOnly="1" outline="0" axis="axisRow" fieldPosition="0"/>
    </format>
    <format dxfId="94">
      <pivotArea dataOnly="0" labelOnly="1" fieldPosition="0">
        <references count="1">
          <reference field="10" count="0"/>
        </references>
      </pivotArea>
    </format>
    <format dxfId="93">
      <pivotArea dataOnly="0" labelOnly="1" grandRow="1" outline="0" fieldPosition="0"/>
    </format>
    <format dxfId="92">
      <pivotArea dataOnly="0" labelOnly="1" outline="0" axis="axisValues" fieldPosition="0"/>
    </format>
    <format dxfId="91">
      <pivotArea type="all" dataOnly="0" outline="0" fieldPosition="0"/>
    </format>
    <format dxfId="90">
      <pivotArea outline="0" collapsedLevelsAreSubtotals="1" fieldPosition="0"/>
    </format>
    <format dxfId="89">
      <pivotArea field="10" type="button" dataOnly="0" labelOnly="1" outline="0" axis="axisRow" fieldPosition="0"/>
    </format>
    <format dxfId="88">
      <pivotArea dataOnly="0" labelOnly="1" fieldPosition="0">
        <references count="1">
          <reference field="10" count="0"/>
        </references>
      </pivotArea>
    </format>
    <format dxfId="87">
      <pivotArea dataOnly="0" labelOnly="1" grandRow="1" outline="0" fieldPosition="0"/>
    </format>
    <format dxfId="86">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1D8CA-0818-44EE-989F-45FE9DE16285}">
  <dimension ref="A1:J49"/>
  <sheetViews>
    <sheetView tabSelected="1" topLeftCell="A7" workbookViewId="0">
      <selection activeCell="D26" sqref="D26"/>
    </sheetView>
  </sheetViews>
  <sheetFormatPr defaultRowHeight="14.4"/>
  <cols>
    <col min="1" max="1" width="12.5546875" bestFit="1" customWidth="1"/>
    <col min="2" max="2" width="14.109375" bestFit="1" customWidth="1"/>
    <col min="3" max="3" width="6.5546875" bestFit="1" customWidth="1"/>
    <col min="4" max="4" width="12.5546875" bestFit="1" customWidth="1"/>
    <col min="5" max="5" width="14.109375" bestFit="1" customWidth="1"/>
    <col min="7" max="7" width="14.88671875" bestFit="1" customWidth="1"/>
    <col min="8" max="8" width="15.5546875" bestFit="1" customWidth="1"/>
    <col min="9" max="9" width="6.5546875" bestFit="1" customWidth="1"/>
    <col min="10" max="11" width="10.77734375" bestFit="1" customWidth="1"/>
  </cols>
  <sheetData>
    <row r="1" spans="1:10">
      <c r="A1" s="4" t="s">
        <v>92</v>
      </c>
      <c r="B1" s="3">
        <v>43875</v>
      </c>
      <c r="C1" s="4"/>
      <c r="D1" s="4"/>
      <c r="E1" s="4"/>
      <c r="F1" s="4"/>
      <c r="G1" s="4"/>
      <c r="H1" s="4"/>
      <c r="I1" s="4"/>
      <c r="J1" s="4"/>
    </row>
    <row r="2" spans="1:10">
      <c r="A2" s="2" t="s">
        <v>79</v>
      </c>
      <c r="B2" s="19" t="s">
        <v>23</v>
      </c>
      <c r="C2" s="4"/>
      <c r="D2" s="4"/>
      <c r="E2" s="4"/>
      <c r="F2" s="4"/>
      <c r="G2" s="4"/>
      <c r="H2" s="4"/>
      <c r="I2" s="4"/>
      <c r="J2" s="4"/>
    </row>
    <row r="3" spans="1:10">
      <c r="A3" s="4" t="s">
        <v>69</v>
      </c>
      <c r="B3" s="4" t="s">
        <v>133</v>
      </c>
      <c r="C3" s="4"/>
      <c r="D3" s="4"/>
      <c r="E3" s="4"/>
      <c r="F3" s="4"/>
      <c r="G3" s="4"/>
      <c r="H3" s="4"/>
      <c r="I3" s="4"/>
      <c r="J3" s="4"/>
    </row>
    <row r="4" spans="1:10">
      <c r="A4" s="4" t="s">
        <v>93</v>
      </c>
      <c r="B4" s="3">
        <v>43903</v>
      </c>
      <c r="C4" s="4"/>
      <c r="D4" s="4"/>
      <c r="E4" s="4"/>
      <c r="F4" s="4"/>
      <c r="G4" s="4"/>
      <c r="H4" s="4"/>
      <c r="I4" s="4"/>
      <c r="J4" s="4"/>
    </row>
    <row r="5" spans="1:10">
      <c r="A5" s="4" t="s">
        <v>94</v>
      </c>
      <c r="B5" s="3">
        <v>43903</v>
      </c>
      <c r="C5" s="4"/>
      <c r="D5" s="4"/>
      <c r="E5" s="4"/>
      <c r="F5" s="4"/>
      <c r="G5" s="4"/>
      <c r="H5" s="4"/>
      <c r="I5" s="4"/>
      <c r="J5" s="4"/>
    </row>
    <row r="6" spans="1:10">
      <c r="A6" s="4"/>
      <c r="B6" s="3"/>
      <c r="C6" s="4"/>
      <c r="D6" s="4"/>
      <c r="E6" s="4"/>
      <c r="F6" s="4"/>
      <c r="G6" s="4"/>
      <c r="H6" s="4"/>
      <c r="I6" s="4"/>
      <c r="J6" s="4"/>
    </row>
    <row r="7" spans="1:10">
      <c r="A7" s="2" t="s">
        <v>82</v>
      </c>
      <c r="B7" s="4"/>
      <c r="C7" s="4"/>
      <c r="D7" s="4"/>
      <c r="E7" s="4"/>
      <c r="F7" s="4"/>
      <c r="G7" s="2" t="s">
        <v>83</v>
      </c>
      <c r="H7" s="4"/>
      <c r="I7" s="4"/>
      <c r="J7" s="4"/>
    </row>
    <row r="8" spans="1:10">
      <c r="A8" s="12" t="s">
        <v>137</v>
      </c>
      <c r="B8" s="12" t="s">
        <v>81</v>
      </c>
      <c r="C8" s="4"/>
      <c r="D8" s="4"/>
      <c r="F8" s="4"/>
      <c r="G8" s="12" t="s">
        <v>80</v>
      </c>
      <c r="H8" s="12" t="s">
        <v>81</v>
      </c>
      <c r="I8" s="4"/>
      <c r="J8" s="4"/>
    </row>
    <row r="9" spans="1:10">
      <c r="A9" s="12" t="s">
        <v>9</v>
      </c>
      <c r="B9" s="4" t="s">
        <v>21</v>
      </c>
      <c r="C9" s="4" t="s">
        <v>75</v>
      </c>
      <c r="D9" s="4" t="s">
        <v>11</v>
      </c>
      <c r="F9" s="4"/>
      <c r="G9" s="12" t="s">
        <v>9</v>
      </c>
      <c r="H9" s="4" t="s">
        <v>21</v>
      </c>
      <c r="I9" s="4" t="s">
        <v>75</v>
      </c>
      <c r="J9" s="4" t="s">
        <v>11</v>
      </c>
    </row>
    <row r="10" spans="1:10">
      <c r="A10" s="10" t="s">
        <v>4</v>
      </c>
      <c r="B10" s="13">
        <v>1</v>
      </c>
      <c r="C10" s="13"/>
      <c r="D10" s="13">
        <v>1</v>
      </c>
      <c r="F10" s="4"/>
      <c r="G10" s="10" t="s">
        <v>4</v>
      </c>
      <c r="H10" s="13">
        <v>1</v>
      </c>
      <c r="I10" s="13"/>
      <c r="J10" s="13">
        <v>1</v>
      </c>
    </row>
    <row r="11" spans="1:10">
      <c r="A11" s="10" t="s">
        <v>5</v>
      </c>
      <c r="B11" s="13">
        <v>1</v>
      </c>
      <c r="C11" s="13"/>
      <c r="D11" s="13">
        <v>1</v>
      </c>
      <c r="F11" s="4"/>
      <c r="G11" s="10" t="s">
        <v>5</v>
      </c>
      <c r="H11" s="13"/>
      <c r="I11" s="13">
        <v>1</v>
      </c>
      <c r="J11" s="13">
        <v>1</v>
      </c>
    </row>
    <row r="12" spans="1:10">
      <c r="A12" s="10" t="s">
        <v>6</v>
      </c>
      <c r="B12" s="13"/>
      <c r="C12" s="13">
        <v>1</v>
      </c>
      <c r="D12" s="13">
        <v>1</v>
      </c>
      <c r="F12" s="4"/>
      <c r="G12" s="10" t="s">
        <v>11</v>
      </c>
      <c r="H12" s="13">
        <v>1</v>
      </c>
      <c r="I12" s="13">
        <v>1</v>
      </c>
      <c r="J12" s="13">
        <v>2</v>
      </c>
    </row>
    <row r="13" spans="1:10">
      <c r="A13" s="10" t="s">
        <v>11</v>
      </c>
      <c r="B13" s="13">
        <v>2</v>
      </c>
      <c r="C13" s="13">
        <v>1</v>
      </c>
      <c r="D13" s="13">
        <v>3</v>
      </c>
      <c r="F13" s="4"/>
    </row>
    <row r="14" spans="1:10">
      <c r="F14" s="4"/>
      <c r="G14" s="4"/>
      <c r="H14" s="4"/>
      <c r="I14" s="4"/>
      <c r="J14" s="4"/>
    </row>
    <row r="15" spans="1:10">
      <c r="E15" s="4"/>
      <c r="F15" s="4"/>
      <c r="G15" s="4"/>
      <c r="H15" s="4"/>
      <c r="I15" s="4"/>
      <c r="J15" s="4"/>
    </row>
    <row r="16" spans="1:10">
      <c r="A16" s="4"/>
      <c r="B16" s="4"/>
      <c r="C16" s="4"/>
      <c r="D16" s="4"/>
      <c r="E16" s="4"/>
      <c r="F16" s="4"/>
      <c r="G16" s="4"/>
      <c r="H16" s="4"/>
      <c r="I16" s="4"/>
      <c r="J16" s="4"/>
    </row>
    <row r="17" spans="1:10">
      <c r="A17" s="14" t="s">
        <v>87</v>
      </c>
      <c r="B17" s="4"/>
      <c r="C17" s="4"/>
      <c r="D17" s="4"/>
      <c r="E17" s="4"/>
      <c r="F17" s="4"/>
      <c r="G17" s="2" t="s">
        <v>138</v>
      </c>
      <c r="H17" s="4"/>
      <c r="I17" s="4"/>
      <c r="J17" s="4"/>
    </row>
    <row r="18" spans="1:10">
      <c r="A18" s="12" t="s">
        <v>9</v>
      </c>
      <c r="B18" s="4" t="s">
        <v>137</v>
      </c>
      <c r="C18" s="4"/>
      <c r="D18" s="24" t="s">
        <v>9</v>
      </c>
      <c r="E18" s="29" t="s">
        <v>137</v>
      </c>
      <c r="F18" s="4"/>
      <c r="G18" s="12" t="s">
        <v>9</v>
      </c>
      <c r="H18" s="4" t="s">
        <v>137</v>
      </c>
      <c r="I18" s="4"/>
      <c r="J18" s="4"/>
    </row>
    <row r="19" spans="1:10">
      <c r="A19" s="10" t="s">
        <v>22</v>
      </c>
      <c r="B19" s="13">
        <v>1</v>
      </c>
      <c r="C19" s="4"/>
      <c r="D19" s="25" t="s">
        <v>75</v>
      </c>
      <c r="E19" s="23">
        <v>1</v>
      </c>
      <c r="F19" s="4"/>
      <c r="G19" s="10" t="s">
        <v>21</v>
      </c>
      <c r="H19" s="13">
        <v>2</v>
      </c>
      <c r="I19" s="4"/>
      <c r="J19" s="4"/>
    </row>
    <row r="20" spans="1:10">
      <c r="A20" s="10" t="s">
        <v>78</v>
      </c>
      <c r="B20" s="13">
        <v>1</v>
      </c>
      <c r="C20" s="4"/>
      <c r="D20" s="26" t="s">
        <v>3</v>
      </c>
      <c r="E20" s="21">
        <v>4</v>
      </c>
      <c r="F20" s="4"/>
      <c r="G20" s="10" t="s">
        <v>10</v>
      </c>
      <c r="H20" s="13"/>
      <c r="I20" s="4"/>
      <c r="J20" s="4"/>
    </row>
    <row r="21" spans="1:10">
      <c r="A21" s="10" t="s">
        <v>23</v>
      </c>
      <c r="B21" s="13">
        <v>6</v>
      </c>
      <c r="C21" s="4"/>
      <c r="D21" s="27" t="s">
        <v>24</v>
      </c>
      <c r="E21" s="21">
        <v>4</v>
      </c>
      <c r="F21" s="4"/>
      <c r="G21" s="10" t="s">
        <v>11</v>
      </c>
      <c r="H21" s="13">
        <v>2</v>
      </c>
      <c r="I21" s="4"/>
      <c r="J21" s="4"/>
    </row>
    <row r="22" spans="1:10">
      <c r="A22" s="10" t="s">
        <v>25</v>
      </c>
      <c r="B22" s="13">
        <v>1</v>
      </c>
      <c r="C22" s="4"/>
      <c r="D22" s="28" t="s">
        <v>11</v>
      </c>
      <c r="E22" s="22">
        <v>9</v>
      </c>
      <c r="F22" s="4"/>
      <c r="G22" s="4"/>
      <c r="H22" s="4"/>
      <c r="I22" s="4"/>
      <c r="J22" s="4"/>
    </row>
    <row r="23" spans="1:10">
      <c r="A23" s="10" t="s">
        <v>11</v>
      </c>
      <c r="B23" s="13">
        <v>9</v>
      </c>
      <c r="C23" s="4"/>
      <c r="F23" s="4"/>
      <c r="G23" s="4"/>
      <c r="H23" s="4"/>
      <c r="I23" s="4"/>
      <c r="J23" s="4"/>
    </row>
    <row r="24" spans="1:10">
      <c r="C24" s="4"/>
      <c r="D24" s="4"/>
      <c r="E24" s="4"/>
      <c r="F24" s="4"/>
      <c r="G24" s="4"/>
      <c r="H24" s="4"/>
      <c r="I24" s="4"/>
      <c r="J24" s="4"/>
    </row>
    <row r="25" spans="1:10">
      <c r="A25" s="4"/>
      <c r="B25" s="4"/>
      <c r="C25" s="4"/>
      <c r="D25" s="4"/>
      <c r="E25" s="4"/>
      <c r="F25" s="4"/>
      <c r="G25" s="4"/>
      <c r="H25" s="4"/>
      <c r="I25" s="4"/>
      <c r="J25" s="4"/>
    </row>
    <row r="26" spans="1:10">
      <c r="A26" s="4"/>
      <c r="B26" s="4"/>
      <c r="C26" s="4"/>
      <c r="D26" s="4"/>
      <c r="E26" s="4"/>
      <c r="F26" s="4"/>
      <c r="G26" s="4"/>
      <c r="H26" s="4"/>
      <c r="I26" s="4"/>
      <c r="J26" s="4"/>
    </row>
    <row r="27" spans="1:10">
      <c r="A27" s="14" t="s">
        <v>142</v>
      </c>
      <c r="B27" s="4"/>
      <c r="C27" s="4"/>
      <c r="D27" s="4"/>
      <c r="E27" s="4"/>
      <c r="F27" s="4"/>
      <c r="G27" s="2" t="s">
        <v>143</v>
      </c>
      <c r="H27" s="4"/>
      <c r="I27" s="4"/>
      <c r="J27" s="4"/>
    </row>
    <row r="28" spans="1:10">
      <c r="A28" s="136" t="s">
        <v>9</v>
      </c>
      <c r="B28" s="137" t="s">
        <v>137</v>
      </c>
      <c r="C28" s="4"/>
      <c r="D28" s="4"/>
      <c r="E28" s="4"/>
      <c r="F28" s="4"/>
      <c r="G28" s="12" t="s">
        <v>9</v>
      </c>
      <c r="H28" s="4" t="s">
        <v>137</v>
      </c>
      <c r="I28" s="4"/>
      <c r="J28" s="4"/>
    </row>
    <row r="29" spans="1:10">
      <c r="A29" s="10" t="s">
        <v>140</v>
      </c>
      <c r="B29" s="13">
        <v>1</v>
      </c>
      <c r="C29" s="4"/>
      <c r="D29" s="4"/>
      <c r="E29" s="4"/>
      <c r="F29" s="4"/>
      <c r="G29" s="10" t="s">
        <v>75</v>
      </c>
      <c r="H29" s="13">
        <v>2</v>
      </c>
      <c r="I29" s="4"/>
      <c r="J29" s="4"/>
    </row>
    <row r="30" spans="1:10">
      <c r="A30" s="10" t="s">
        <v>139</v>
      </c>
      <c r="B30" s="13">
        <v>1</v>
      </c>
      <c r="C30" s="4"/>
      <c r="D30" s="4"/>
      <c r="E30" s="4"/>
      <c r="F30" s="4"/>
      <c r="G30" s="10" t="s">
        <v>21</v>
      </c>
      <c r="H30" s="13">
        <v>4</v>
      </c>
      <c r="I30" s="4"/>
      <c r="J30" s="4"/>
    </row>
    <row r="31" spans="1:10">
      <c r="A31" s="10" t="s">
        <v>11</v>
      </c>
      <c r="B31" s="13">
        <v>2</v>
      </c>
      <c r="C31" s="4"/>
      <c r="D31" s="4"/>
      <c r="E31" s="4"/>
      <c r="F31" s="4"/>
      <c r="G31" s="10" t="s">
        <v>10</v>
      </c>
      <c r="H31" s="13"/>
      <c r="I31" s="4"/>
      <c r="J31" s="4"/>
    </row>
    <row r="32" spans="1:10">
      <c r="C32" s="4"/>
      <c r="D32" s="4"/>
      <c r="E32" s="4"/>
      <c r="F32" s="4"/>
      <c r="G32" s="10" t="s">
        <v>11</v>
      </c>
      <c r="H32" s="13">
        <v>6</v>
      </c>
      <c r="I32" s="4"/>
      <c r="J32" s="4"/>
    </row>
    <row r="33" spans="1:10">
      <c r="A33" s="4"/>
      <c r="B33" s="4"/>
      <c r="C33" s="4"/>
      <c r="D33" s="4"/>
      <c r="E33" s="4"/>
      <c r="F33" s="4"/>
      <c r="G33" s="4"/>
      <c r="H33" s="4"/>
      <c r="I33" s="4"/>
      <c r="J33" s="4"/>
    </row>
    <row r="34" spans="1:10">
      <c r="A34" s="4"/>
      <c r="B34" s="4"/>
      <c r="C34" s="4"/>
      <c r="D34" s="4"/>
      <c r="E34" s="4"/>
      <c r="F34" s="4"/>
      <c r="G34" s="4"/>
      <c r="H34" s="4"/>
      <c r="I34" s="4"/>
      <c r="J34" s="4"/>
    </row>
    <row r="35" spans="1:10">
      <c r="A35" s="14" t="s">
        <v>148</v>
      </c>
      <c r="B35" s="4"/>
      <c r="C35" s="4"/>
      <c r="D35" s="4"/>
      <c r="E35" s="4"/>
      <c r="F35" s="4"/>
      <c r="G35" s="4"/>
      <c r="H35" s="4"/>
      <c r="I35" s="4"/>
      <c r="J35" s="4"/>
    </row>
    <row r="36" spans="1:10">
      <c r="A36" s="12" t="s">
        <v>9</v>
      </c>
      <c r="B36" s="4" t="s">
        <v>137</v>
      </c>
      <c r="C36" s="4" t="s">
        <v>149</v>
      </c>
      <c r="D36" s="4"/>
      <c r="E36" s="4"/>
      <c r="F36" s="4"/>
      <c r="G36" s="4"/>
      <c r="H36" s="4"/>
      <c r="I36" s="4"/>
      <c r="J36" s="4"/>
    </row>
    <row r="37" spans="1:10">
      <c r="A37" s="10" t="s">
        <v>146</v>
      </c>
      <c r="B37" s="13">
        <v>1</v>
      </c>
      <c r="C37" s="13">
        <v>100000</v>
      </c>
      <c r="D37" s="4"/>
      <c r="E37" s="4"/>
      <c r="F37" s="4"/>
      <c r="G37" s="4"/>
      <c r="H37" s="4"/>
      <c r="I37" s="4"/>
      <c r="J37" s="4"/>
    </row>
    <row r="38" spans="1:10">
      <c r="A38" s="20">
        <v>100000</v>
      </c>
      <c r="B38" s="13">
        <v>1</v>
      </c>
      <c r="C38" s="13">
        <v>100000</v>
      </c>
      <c r="D38" s="4"/>
      <c r="E38" s="4"/>
      <c r="F38" s="4"/>
      <c r="G38" s="4"/>
      <c r="H38" s="4"/>
      <c r="I38" s="4"/>
      <c r="J38" s="4"/>
    </row>
    <row r="39" spans="1:10">
      <c r="A39" s="10" t="s">
        <v>2</v>
      </c>
      <c r="B39" s="13">
        <v>1</v>
      </c>
      <c r="C39" s="13">
        <v>125000</v>
      </c>
      <c r="D39" s="4"/>
      <c r="E39" s="4"/>
      <c r="F39" s="4"/>
      <c r="G39" s="4"/>
      <c r="H39" s="4"/>
      <c r="I39" s="4"/>
      <c r="J39" s="4"/>
    </row>
    <row r="40" spans="1:10">
      <c r="A40" s="20">
        <v>125000</v>
      </c>
      <c r="B40" s="13">
        <v>1</v>
      </c>
      <c r="C40" s="13">
        <v>125000</v>
      </c>
      <c r="D40" s="4"/>
      <c r="E40" s="4"/>
      <c r="F40" s="4"/>
      <c r="G40" s="4"/>
      <c r="H40" s="4"/>
      <c r="I40" s="4"/>
      <c r="J40" s="4"/>
    </row>
    <row r="41" spans="1:10">
      <c r="A41" s="10" t="s">
        <v>147</v>
      </c>
      <c r="B41" s="13">
        <v>1</v>
      </c>
      <c r="C41" s="13">
        <v>50000</v>
      </c>
      <c r="D41" s="4"/>
      <c r="E41" s="4"/>
      <c r="F41" s="4"/>
      <c r="G41" s="4"/>
      <c r="H41" s="4"/>
      <c r="I41" s="4"/>
      <c r="J41" s="4"/>
    </row>
    <row r="42" spans="1:10">
      <c r="A42" s="20">
        <v>50000</v>
      </c>
      <c r="B42" s="13">
        <v>1</v>
      </c>
      <c r="C42" s="13">
        <v>50000</v>
      </c>
      <c r="D42" s="4"/>
      <c r="E42" s="4"/>
      <c r="F42" s="4"/>
      <c r="G42" s="4"/>
      <c r="H42" s="4"/>
      <c r="I42" s="4"/>
      <c r="J42" s="4"/>
    </row>
    <row r="43" spans="1:10">
      <c r="A43" s="10" t="s">
        <v>11</v>
      </c>
      <c r="B43" s="13">
        <v>3</v>
      </c>
      <c r="C43" s="13">
        <v>275000</v>
      </c>
      <c r="D43" s="4"/>
      <c r="E43" s="4"/>
      <c r="F43" s="4"/>
      <c r="G43" s="4"/>
      <c r="H43" s="4"/>
      <c r="I43" s="4"/>
      <c r="J43" s="4"/>
    </row>
    <row r="44" spans="1:10">
      <c r="A44" s="4"/>
      <c r="B44" s="4"/>
      <c r="C44" s="4"/>
      <c r="D44" s="4"/>
      <c r="E44" s="4"/>
      <c r="F44" s="4"/>
      <c r="G44" s="4"/>
      <c r="H44" s="4"/>
      <c r="I44" s="4"/>
      <c r="J44" s="4"/>
    </row>
    <row r="45" spans="1:10">
      <c r="A45" s="4"/>
      <c r="B45" s="4"/>
      <c r="C45" s="4"/>
      <c r="D45" s="4"/>
      <c r="E45" s="4"/>
      <c r="F45" s="4"/>
      <c r="G45" s="4"/>
      <c r="H45" s="4"/>
      <c r="I45" s="4"/>
      <c r="J45" s="4"/>
    </row>
    <row r="46" spans="1:10">
      <c r="A46" s="4"/>
      <c r="B46" s="4"/>
      <c r="C46" s="4"/>
      <c r="D46" s="4"/>
      <c r="E46" s="4"/>
      <c r="F46" s="4"/>
      <c r="G46" s="4"/>
      <c r="H46" s="4"/>
      <c r="I46" s="4"/>
      <c r="J46" s="4"/>
    </row>
    <row r="47" spans="1:10">
      <c r="A47" s="4"/>
      <c r="B47" s="4"/>
      <c r="C47" s="4"/>
      <c r="D47" s="4"/>
      <c r="E47" s="4"/>
      <c r="F47" s="4"/>
      <c r="G47" s="4"/>
      <c r="H47" s="4"/>
      <c r="I47" s="4"/>
      <c r="J47" s="4"/>
    </row>
    <row r="48" spans="1:10">
      <c r="A48" s="4"/>
      <c r="B48" s="4"/>
      <c r="C48" s="4"/>
      <c r="D48" s="4"/>
      <c r="E48" s="4"/>
      <c r="F48" s="4"/>
      <c r="G48" s="4"/>
      <c r="H48" s="4"/>
      <c r="I48" s="4"/>
      <c r="J48" s="4"/>
    </row>
    <row r="49" spans="1:10">
      <c r="A49" s="4"/>
      <c r="B49" s="4"/>
      <c r="C49" s="4"/>
      <c r="D49" s="4"/>
      <c r="E49" s="4"/>
      <c r="F49" s="4"/>
      <c r="G49" s="4"/>
      <c r="H49" s="4"/>
      <c r="I49" s="4"/>
      <c r="J49" s="4"/>
    </row>
  </sheetData>
  <conditionalFormatting sqref="B2">
    <cfRule type="cellIs" dxfId="104" priority="1" operator="equal">
      <formula>"Closed"</formula>
    </cfRule>
    <cfRule type="cellIs" dxfId="103" priority="2" operator="equal">
      <formula>"Abandoned"</formula>
    </cfRule>
    <cfRule type="cellIs" dxfId="102" priority="3" operator="equal">
      <formula>"Suspended"</formula>
    </cfRule>
    <cfRule type="cellIs" dxfId="101" priority="4" operator="equal">
      <formula>"Not started"</formula>
    </cfRule>
    <cfRule type="cellIs" dxfId="100" priority="5" operator="equal">
      <formula>"Red"</formula>
    </cfRule>
    <cfRule type="cellIs" dxfId="99" priority="6" operator="equal">
      <formula>"Amber"</formula>
    </cfRule>
    <cfRule type="cellIs" dxfId="98" priority="7" operator="equal">
      <formula>"Green"</formula>
    </cfRule>
  </conditionalFormatting>
  <dataValidations count="1">
    <dataValidation type="list" allowBlank="1" showInputMessage="1" showErrorMessage="1" sqref="B2" xr:uid="{F3D1866C-40FB-4030-A9FB-C9CF576B8BEA}">
      <formula1>"Red, Amber, Green, Closed, Not started, Suspended, Abandoned"</formula1>
    </dataValidation>
  </dataValidations>
  <pageMargins left="0.7" right="0.7" top="0.75" bottom="0.75" header="0.3" footer="0.3"/>
  <pageSetup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C5EF5-223D-4844-94EC-01393E8C6BC1}">
  <dimension ref="A1:F3"/>
  <sheetViews>
    <sheetView workbookViewId="0">
      <selection activeCell="B2" sqref="B2"/>
    </sheetView>
  </sheetViews>
  <sheetFormatPr defaultRowHeight="14.4"/>
  <cols>
    <col min="2" max="2" width="22.33203125" customWidth="1"/>
    <col min="6" max="6" width="32" style="6" customWidth="1"/>
  </cols>
  <sheetData>
    <row r="1" spans="1:6" ht="28.8">
      <c r="A1" s="9" t="s">
        <v>13</v>
      </c>
      <c r="B1" s="9" t="s">
        <v>14</v>
      </c>
      <c r="C1" s="9" t="s">
        <v>35</v>
      </c>
      <c r="D1" s="9" t="s">
        <v>34</v>
      </c>
      <c r="E1" s="9" t="s">
        <v>125</v>
      </c>
      <c r="F1" s="9" t="s">
        <v>12</v>
      </c>
    </row>
    <row r="2" spans="1:6">
      <c r="A2" s="5" t="s">
        <v>46</v>
      </c>
      <c r="B2" s="5"/>
      <c r="C2" s="5"/>
      <c r="D2" s="5"/>
      <c r="E2" s="5" t="s">
        <v>7</v>
      </c>
      <c r="F2" s="5"/>
    </row>
    <row r="3" spans="1:6">
      <c r="A3" s="4" t="s">
        <v>76</v>
      </c>
      <c r="B3" s="5"/>
      <c r="C3" s="4"/>
      <c r="D3" s="4"/>
      <c r="E3" s="4" t="s">
        <v>8</v>
      </c>
      <c r="F3" s="5"/>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4BF56-76C5-4E7B-9482-133F036E62C8}">
  <dimension ref="A1:H100"/>
  <sheetViews>
    <sheetView workbookViewId="0">
      <selection activeCell="G6" sqref="G6"/>
    </sheetView>
  </sheetViews>
  <sheetFormatPr defaultRowHeight="14.4"/>
  <cols>
    <col min="2" max="2" width="30.88671875" customWidth="1"/>
    <col min="6" max="6" width="26.5546875" customWidth="1"/>
    <col min="7" max="8" width="16.109375" customWidth="1"/>
  </cols>
  <sheetData>
    <row r="1" spans="1:8" ht="28.8">
      <c r="A1" s="9" t="s">
        <v>13</v>
      </c>
      <c r="B1" s="9" t="s">
        <v>14</v>
      </c>
      <c r="C1" s="9" t="s">
        <v>90</v>
      </c>
      <c r="D1" s="9" t="s">
        <v>34</v>
      </c>
      <c r="E1" s="9" t="s">
        <v>1</v>
      </c>
      <c r="F1" s="9" t="s">
        <v>12</v>
      </c>
      <c r="G1" s="9" t="s">
        <v>91</v>
      </c>
      <c r="H1" s="9" t="s">
        <v>144</v>
      </c>
    </row>
    <row r="2" spans="1:8">
      <c r="A2" s="4" t="s">
        <v>88</v>
      </c>
      <c r="B2" s="4"/>
      <c r="C2" s="4"/>
      <c r="D2" s="4"/>
      <c r="E2" s="4" t="s">
        <v>146</v>
      </c>
      <c r="F2" s="4"/>
      <c r="G2" s="4"/>
      <c r="H2" s="4">
        <v>100000</v>
      </c>
    </row>
    <row r="3" spans="1:8">
      <c r="A3" s="4" t="s">
        <v>89</v>
      </c>
      <c r="B3" s="4"/>
      <c r="C3" s="4"/>
      <c r="D3" s="4"/>
      <c r="E3" s="4" t="s">
        <v>147</v>
      </c>
      <c r="F3" s="4"/>
      <c r="G3" s="4"/>
      <c r="H3" s="4">
        <v>50000</v>
      </c>
    </row>
    <row r="4" spans="1:8">
      <c r="A4" s="4" t="s">
        <v>145</v>
      </c>
      <c r="B4" s="4"/>
      <c r="C4" s="4"/>
      <c r="D4" s="4"/>
      <c r="E4" s="4" t="s">
        <v>2</v>
      </c>
      <c r="F4" s="4"/>
      <c r="G4" s="4"/>
      <c r="H4" s="4">
        <v>125000</v>
      </c>
    </row>
    <row r="5" spans="1:8">
      <c r="A5" s="4"/>
      <c r="B5" s="4"/>
      <c r="C5" s="4"/>
      <c r="D5" s="4"/>
      <c r="E5" s="4"/>
      <c r="F5" s="4"/>
      <c r="G5" s="4"/>
      <c r="H5" s="4"/>
    </row>
    <row r="6" spans="1:8">
      <c r="A6" s="4"/>
      <c r="B6" s="4"/>
      <c r="C6" s="4"/>
      <c r="D6" s="4"/>
      <c r="E6" s="4"/>
      <c r="F6" s="4"/>
      <c r="G6" s="4"/>
      <c r="H6" s="4"/>
    </row>
    <row r="7" spans="1:8">
      <c r="A7" s="4"/>
      <c r="B7" s="4"/>
      <c r="C7" s="4"/>
      <c r="D7" s="4"/>
      <c r="E7" s="4"/>
      <c r="F7" s="4"/>
      <c r="G7" s="4"/>
      <c r="H7" s="4"/>
    </row>
    <row r="8" spans="1:8">
      <c r="A8" s="4"/>
      <c r="B8" s="4"/>
      <c r="C8" s="4"/>
      <c r="D8" s="4"/>
      <c r="E8" s="4"/>
      <c r="F8" s="4"/>
      <c r="G8" s="4"/>
      <c r="H8" s="4"/>
    </row>
    <row r="9" spans="1:8">
      <c r="A9" s="4"/>
      <c r="B9" s="4"/>
      <c r="C9" s="4"/>
      <c r="D9" s="4"/>
      <c r="E9" s="4"/>
      <c r="F9" s="4"/>
      <c r="G9" s="4"/>
      <c r="H9" s="4"/>
    </row>
    <row r="10" spans="1:8">
      <c r="A10" s="4"/>
      <c r="B10" s="4"/>
      <c r="C10" s="4"/>
      <c r="D10" s="4"/>
      <c r="E10" s="4"/>
      <c r="F10" s="4"/>
      <c r="G10" s="4"/>
      <c r="H10" s="4"/>
    </row>
    <row r="11" spans="1:8">
      <c r="A11" s="4"/>
      <c r="B11" s="4"/>
      <c r="C11" s="4"/>
      <c r="D11" s="4"/>
      <c r="E11" s="4"/>
      <c r="F11" s="4"/>
      <c r="G11" s="4"/>
      <c r="H11" s="4"/>
    </row>
    <row r="12" spans="1:8">
      <c r="A12" s="4"/>
      <c r="B12" s="4"/>
      <c r="C12" s="4"/>
      <c r="D12" s="4"/>
      <c r="E12" s="4"/>
      <c r="F12" s="4"/>
      <c r="G12" s="4"/>
      <c r="H12" s="4"/>
    </row>
    <row r="13" spans="1:8">
      <c r="A13" s="4"/>
      <c r="B13" s="4"/>
      <c r="C13" s="4"/>
      <c r="D13" s="4"/>
      <c r="E13" s="4"/>
      <c r="F13" s="4"/>
      <c r="G13" s="4"/>
      <c r="H13" s="4"/>
    </row>
    <row r="14" spans="1:8">
      <c r="A14" s="4"/>
      <c r="B14" s="4"/>
      <c r="C14" s="4"/>
      <c r="D14" s="4"/>
      <c r="E14" s="4"/>
      <c r="F14" s="4"/>
      <c r="G14" s="4"/>
      <c r="H14" s="4"/>
    </row>
    <row r="15" spans="1:8">
      <c r="A15" s="4"/>
      <c r="B15" s="4"/>
      <c r="C15" s="4"/>
      <c r="D15" s="4"/>
      <c r="E15" s="4"/>
      <c r="F15" s="4"/>
      <c r="G15" s="4"/>
      <c r="H15" s="4"/>
    </row>
    <row r="16" spans="1:8">
      <c r="A16" s="4"/>
      <c r="B16" s="4"/>
      <c r="C16" s="4"/>
      <c r="D16" s="4"/>
      <c r="E16" s="4"/>
      <c r="F16" s="4"/>
      <c r="G16" s="4"/>
      <c r="H16" s="4"/>
    </row>
    <row r="17" spans="1:8">
      <c r="A17" s="4"/>
      <c r="B17" s="4"/>
      <c r="C17" s="4"/>
      <c r="D17" s="4"/>
      <c r="E17" s="4"/>
      <c r="F17" s="4"/>
      <c r="G17" s="4"/>
      <c r="H17" s="4"/>
    </row>
    <row r="18" spans="1:8">
      <c r="A18" s="4"/>
      <c r="B18" s="4"/>
      <c r="C18" s="4"/>
      <c r="D18" s="4"/>
      <c r="E18" s="4"/>
      <c r="F18" s="4"/>
      <c r="G18" s="4"/>
      <c r="H18" s="4"/>
    </row>
    <row r="19" spans="1:8">
      <c r="A19" s="4"/>
      <c r="B19" s="4"/>
      <c r="C19" s="4"/>
      <c r="D19" s="4"/>
      <c r="E19" s="4"/>
      <c r="F19" s="4"/>
      <c r="G19" s="4"/>
      <c r="H19" s="4"/>
    </row>
    <row r="20" spans="1:8">
      <c r="A20" s="4"/>
      <c r="B20" s="4"/>
      <c r="C20" s="4"/>
      <c r="D20" s="4"/>
      <c r="E20" s="4"/>
      <c r="F20" s="4"/>
      <c r="G20" s="4"/>
      <c r="H20" s="4"/>
    </row>
    <row r="21" spans="1:8">
      <c r="A21" s="4"/>
      <c r="B21" s="4"/>
      <c r="C21" s="4"/>
      <c r="D21" s="4"/>
      <c r="E21" s="4"/>
      <c r="F21" s="4"/>
      <c r="G21" s="4"/>
      <c r="H21" s="4"/>
    </row>
    <row r="22" spans="1:8">
      <c r="A22" s="4"/>
      <c r="B22" s="4"/>
      <c r="C22" s="4"/>
      <c r="D22" s="4"/>
      <c r="E22" s="4"/>
      <c r="F22" s="4"/>
      <c r="G22" s="4"/>
      <c r="H22" s="4"/>
    </row>
    <row r="23" spans="1:8">
      <c r="A23" s="4"/>
      <c r="B23" s="4"/>
      <c r="C23" s="4"/>
      <c r="D23" s="4"/>
      <c r="E23" s="4"/>
      <c r="F23" s="4"/>
      <c r="G23" s="4"/>
      <c r="H23" s="4"/>
    </row>
    <row r="24" spans="1:8">
      <c r="A24" s="4"/>
      <c r="B24" s="4"/>
      <c r="C24" s="4"/>
      <c r="D24" s="4"/>
      <c r="E24" s="4"/>
      <c r="F24" s="4"/>
      <c r="G24" s="4"/>
      <c r="H24" s="4"/>
    </row>
    <row r="25" spans="1:8">
      <c r="A25" s="4"/>
      <c r="B25" s="4"/>
      <c r="C25" s="4"/>
      <c r="D25" s="4"/>
      <c r="E25" s="4"/>
      <c r="F25" s="4"/>
      <c r="G25" s="4"/>
      <c r="H25" s="4"/>
    </row>
    <row r="26" spans="1:8">
      <c r="A26" s="4"/>
      <c r="B26" s="4"/>
      <c r="C26" s="4"/>
      <c r="D26" s="4"/>
      <c r="E26" s="4"/>
      <c r="F26" s="4"/>
      <c r="G26" s="4"/>
      <c r="H26" s="4"/>
    </row>
    <row r="27" spans="1:8">
      <c r="A27" s="4"/>
      <c r="B27" s="4"/>
      <c r="C27" s="4"/>
      <c r="D27" s="4"/>
      <c r="E27" s="4"/>
      <c r="F27" s="4"/>
      <c r="G27" s="4"/>
      <c r="H27" s="4"/>
    </row>
    <row r="28" spans="1:8">
      <c r="A28" s="4"/>
      <c r="B28" s="4"/>
      <c r="C28" s="4"/>
      <c r="D28" s="4"/>
      <c r="E28" s="4"/>
      <c r="F28" s="4"/>
      <c r="G28" s="4"/>
      <c r="H28" s="4"/>
    </row>
    <row r="29" spans="1:8">
      <c r="A29" s="4"/>
      <c r="B29" s="4"/>
      <c r="C29" s="4"/>
      <c r="D29" s="4"/>
      <c r="E29" s="4"/>
      <c r="F29" s="4"/>
      <c r="G29" s="4"/>
      <c r="H29" s="4"/>
    </row>
    <row r="30" spans="1:8">
      <c r="A30" s="4"/>
      <c r="B30" s="4"/>
      <c r="C30" s="4"/>
      <c r="D30" s="4"/>
      <c r="E30" s="4"/>
      <c r="F30" s="4"/>
      <c r="G30" s="4"/>
      <c r="H30" s="4"/>
    </row>
    <row r="31" spans="1:8">
      <c r="A31" s="4"/>
      <c r="B31" s="4"/>
      <c r="C31" s="4"/>
      <c r="D31" s="4"/>
      <c r="E31" s="4"/>
      <c r="F31" s="4"/>
      <c r="G31" s="4"/>
      <c r="H31" s="4"/>
    </row>
    <row r="32" spans="1:8">
      <c r="A32" s="4"/>
      <c r="B32" s="4"/>
      <c r="C32" s="4"/>
      <c r="D32" s="4"/>
      <c r="E32" s="4"/>
      <c r="F32" s="4"/>
      <c r="G32" s="4"/>
      <c r="H32" s="4"/>
    </row>
    <row r="33" spans="1:8">
      <c r="A33" s="4"/>
      <c r="B33" s="4"/>
      <c r="C33" s="4"/>
      <c r="D33" s="4"/>
      <c r="E33" s="4"/>
      <c r="F33" s="4"/>
      <c r="G33" s="4"/>
      <c r="H33" s="4"/>
    </row>
    <row r="34" spans="1:8">
      <c r="A34" s="4"/>
      <c r="B34" s="4"/>
      <c r="C34" s="4"/>
      <c r="D34" s="4"/>
      <c r="E34" s="4"/>
      <c r="F34" s="4"/>
      <c r="G34" s="4"/>
      <c r="H34" s="4"/>
    </row>
    <row r="35" spans="1:8">
      <c r="A35" s="4"/>
      <c r="B35" s="4"/>
      <c r="C35" s="4"/>
      <c r="D35" s="4"/>
      <c r="E35" s="4"/>
      <c r="F35" s="4"/>
      <c r="G35" s="4"/>
      <c r="H35" s="4"/>
    </row>
    <row r="36" spans="1:8">
      <c r="A36" s="4"/>
      <c r="B36" s="4"/>
      <c r="C36" s="4"/>
      <c r="D36" s="4"/>
      <c r="E36" s="4"/>
      <c r="F36" s="4"/>
      <c r="G36" s="4"/>
      <c r="H36" s="4"/>
    </row>
    <row r="37" spans="1:8">
      <c r="A37" s="4"/>
      <c r="B37" s="4"/>
      <c r="C37" s="4"/>
      <c r="D37" s="4"/>
      <c r="E37" s="4"/>
      <c r="F37" s="4"/>
      <c r="G37" s="4"/>
      <c r="H37" s="4"/>
    </row>
    <row r="38" spans="1:8">
      <c r="A38" s="4"/>
      <c r="B38" s="4"/>
      <c r="C38" s="4"/>
      <c r="D38" s="4"/>
      <c r="E38" s="4"/>
      <c r="F38" s="4"/>
      <c r="G38" s="4"/>
      <c r="H38" s="4"/>
    </row>
    <row r="39" spans="1:8">
      <c r="A39" s="4"/>
      <c r="B39" s="4"/>
      <c r="C39" s="4"/>
      <c r="D39" s="4"/>
      <c r="E39" s="4"/>
      <c r="F39" s="4"/>
      <c r="G39" s="4"/>
      <c r="H39" s="4"/>
    </row>
    <row r="40" spans="1:8">
      <c r="A40" s="4"/>
      <c r="B40" s="4"/>
      <c r="C40" s="4"/>
      <c r="D40" s="4"/>
      <c r="E40" s="4"/>
      <c r="F40" s="4"/>
      <c r="G40" s="4"/>
      <c r="H40" s="4"/>
    </row>
    <row r="41" spans="1:8">
      <c r="A41" s="4"/>
      <c r="B41" s="4"/>
      <c r="C41" s="4"/>
      <c r="D41" s="4"/>
      <c r="E41" s="4"/>
      <c r="F41" s="4"/>
      <c r="G41" s="4"/>
      <c r="H41" s="4"/>
    </row>
    <row r="42" spans="1:8">
      <c r="A42" s="4"/>
      <c r="B42" s="4"/>
      <c r="C42" s="4"/>
      <c r="D42" s="4"/>
      <c r="E42" s="4"/>
      <c r="F42" s="4"/>
      <c r="G42" s="4"/>
      <c r="H42" s="4"/>
    </row>
    <row r="43" spans="1:8">
      <c r="A43" s="4"/>
      <c r="B43" s="4"/>
      <c r="C43" s="4"/>
      <c r="D43" s="4"/>
      <c r="E43" s="4"/>
      <c r="F43" s="4"/>
      <c r="G43" s="4"/>
      <c r="H43" s="4"/>
    </row>
    <row r="44" spans="1:8">
      <c r="A44" s="4"/>
      <c r="B44" s="4"/>
      <c r="C44" s="4"/>
      <c r="D44" s="4"/>
      <c r="E44" s="4"/>
      <c r="F44" s="4"/>
      <c r="G44" s="4"/>
      <c r="H44" s="4"/>
    </row>
    <row r="45" spans="1:8">
      <c r="A45" s="4"/>
      <c r="B45" s="4"/>
      <c r="C45" s="4"/>
      <c r="D45" s="4"/>
      <c r="E45" s="4"/>
      <c r="F45" s="4"/>
      <c r="G45" s="4"/>
      <c r="H45" s="4"/>
    </row>
    <row r="46" spans="1:8">
      <c r="A46" s="4"/>
      <c r="B46" s="4"/>
      <c r="C46" s="4"/>
      <c r="D46" s="4"/>
      <c r="E46" s="4"/>
      <c r="F46" s="4"/>
      <c r="G46" s="4"/>
      <c r="H46" s="4"/>
    </row>
    <row r="47" spans="1:8">
      <c r="A47" s="4"/>
      <c r="B47" s="4"/>
      <c r="C47" s="4"/>
      <c r="D47" s="4"/>
      <c r="E47" s="4"/>
      <c r="F47" s="4"/>
      <c r="G47" s="4"/>
      <c r="H47" s="4"/>
    </row>
    <row r="48" spans="1:8">
      <c r="A48" s="4"/>
      <c r="B48" s="4"/>
      <c r="C48" s="4"/>
      <c r="D48" s="4"/>
      <c r="E48" s="4"/>
      <c r="F48" s="4"/>
      <c r="G48" s="4"/>
      <c r="H48" s="4"/>
    </row>
    <row r="49" spans="1:8">
      <c r="A49" s="4"/>
      <c r="B49" s="4"/>
      <c r="C49" s="4"/>
      <c r="D49" s="4"/>
      <c r="E49" s="4"/>
      <c r="F49" s="4"/>
      <c r="G49" s="4"/>
      <c r="H49" s="4"/>
    </row>
    <row r="50" spans="1:8">
      <c r="A50" s="4"/>
      <c r="B50" s="4"/>
      <c r="C50" s="4"/>
      <c r="D50" s="4"/>
      <c r="E50" s="4"/>
      <c r="F50" s="4"/>
      <c r="G50" s="4"/>
      <c r="H50" s="4"/>
    </row>
    <row r="51" spans="1:8">
      <c r="A51" s="4"/>
      <c r="B51" s="4"/>
      <c r="C51" s="4"/>
      <c r="D51" s="4"/>
      <c r="E51" s="4"/>
      <c r="F51" s="4"/>
      <c r="G51" s="4"/>
      <c r="H51" s="4"/>
    </row>
    <row r="52" spans="1:8">
      <c r="A52" s="4"/>
      <c r="B52" s="4"/>
      <c r="C52" s="4"/>
      <c r="D52" s="4"/>
      <c r="E52" s="4"/>
      <c r="F52" s="4"/>
      <c r="G52" s="4"/>
      <c r="H52" s="4"/>
    </row>
    <row r="53" spans="1:8">
      <c r="A53" s="4"/>
      <c r="B53" s="4"/>
      <c r="C53" s="4"/>
      <c r="D53" s="4"/>
      <c r="E53" s="4"/>
      <c r="F53" s="4"/>
      <c r="G53" s="4"/>
      <c r="H53" s="4"/>
    </row>
    <row r="54" spans="1:8">
      <c r="A54" s="4"/>
      <c r="B54" s="4"/>
      <c r="C54" s="4"/>
      <c r="D54" s="4"/>
      <c r="E54" s="4"/>
      <c r="F54" s="4"/>
      <c r="G54" s="4"/>
      <c r="H54" s="4"/>
    </row>
    <row r="55" spans="1:8">
      <c r="A55" s="4"/>
      <c r="B55" s="4"/>
      <c r="C55" s="4"/>
      <c r="D55" s="4"/>
      <c r="E55" s="4"/>
      <c r="F55" s="4"/>
      <c r="G55" s="4"/>
      <c r="H55" s="4"/>
    </row>
    <row r="56" spans="1:8">
      <c r="A56" s="4"/>
      <c r="B56" s="4"/>
      <c r="C56" s="4"/>
      <c r="D56" s="4"/>
      <c r="E56" s="4"/>
      <c r="F56" s="4"/>
      <c r="G56" s="4"/>
      <c r="H56" s="4"/>
    </row>
    <row r="57" spans="1:8">
      <c r="A57" s="4"/>
      <c r="B57" s="4"/>
      <c r="C57" s="4"/>
      <c r="D57" s="4"/>
      <c r="E57" s="4"/>
      <c r="F57" s="4"/>
      <c r="G57" s="4"/>
      <c r="H57" s="4"/>
    </row>
    <row r="58" spans="1:8">
      <c r="A58" s="4"/>
      <c r="B58" s="4"/>
      <c r="C58" s="4"/>
      <c r="D58" s="4"/>
      <c r="E58" s="4"/>
      <c r="F58" s="4"/>
      <c r="G58" s="4"/>
      <c r="H58" s="4"/>
    </row>
    <row r="59" spans="1:8">
      <c r="A59" s="4"/>
      <c r="B59" s="4"/>
      <c r="C59" s="4"/>
      <c r="D59" s="4"/>
      <c r="E59" s="4"/>
      <c r="F59" s="4"/>
      <c r="G59" s="4"/>
      <c r="H59" s="4"/>
    </row>
    <row r="60" spans="1:8">
      <c r="A60" s="4"/>
      <c r="B60" s="4"/>
      <c r="C60" s="4"/>
      <c r="D60" s="4"/>
      <c r="E60" s="4"/>
      <c r="F60" s="4"/>
      <c r="G60" s="4"/>
      <c r="H60" s="4"/>
    </row>
    <row r="61" spans="1:8">
      <c r="A61" s="4"/>
      <c r="B61" s="4"/>
      <c r="C61" s="4"/>
      <c r="D61" s="4"/>
      <c r="E61" s="4"/>
      <c r="F61" s="4"/>
      <c r="G61" s="4"/>
      <c r="H61" s="4"/>
    </row>
    <row r="62" spans="1:8">
      <c r="A62" s="4"/>
      <c r="B62" s="4"/>
      <c r="C62" s="4"/>
      <c r="D62" s="4"/>
      <c r="E62" s="4"/>
      <c r="F62" s="4"/>
      <c r="G62" s="4"/>
      <c r="H62" s="4"/>
    </row>
    <row r="63" spans="1:8">
      <c r="A63" s="4"/>
      <c r="B63" s="4"/>
      <c r="C63" s="4"/>
      <c r="D63" s="4"/>
      <c r="E63" s="4"/>
      <c r="F63" s="4"/>
      <c r="G63" s="4"/>
      <c r="H63" s="4"/>
    </row>
    <row r="64" spans="1:8">
      <c r="A64" s="4"/>
      <c r="B64" s="4"/>
      <c r="C64" s="4"/>
      <c r="D64" s="4"/>
      <c r="E64" s="4"/>
      <c r="F64" s="4"/>
      <c r="G64" s="4"/>
      <c r="H64" s="4"/>
    </row>
    <row r="65" spans="1:8">
      <c r="A65" s="4"/>
      <c r="B65" s="4"/>
      <c r="C65" s="4"/>
      <c r="D65" s="4"/>
      <c r="E65" s="4"/>
      <c r="F65" s="4"/>
      <c r="G65" s="4"/>
      <c r="H65" s="4"/>
    </row>
    <row r="66" spans="1:8">
      <c r="A66" s="4"/>
      <c r="B66" s="4"/>
      <c r="C66" s="4"/>
      <c r="D66" s="4"/>
      <c r="E66" s="4"/>
      <c r="F66" s="4"/>
      <c r="G66" s="4"/>
      <c r="H66" s="4"/>
    </row>
    <row r="67" spans="1:8">
      <c r="A67" s="4"/>
      <c r="B67" s="4"/>
      <c r="C67" s="4"/>
      <c r="D67" s="4"/>
      <c r="E67" s="4"/>
      <c r="F67" s="4"/>
      <c r="G67" s="4"/>
      <c r="H67" s="4"/>
    </row>
    <row r="68" spans="1:8">
      <c r="A68" s="4"/>
      <c r="B68" s="4"/>
      <c r="C68" s="4"/>
      <c r="D68" s="4"/>
      <c r="E68" s="4"/>
      <c r="F68" s="4"/>
      <c r="G68" s="4"/>
      <c r="H68" s="4"/>
    </row>
    <row r="69" spans="1:8">
      <c r="A69" s="4"/>
      <c r="B69" s="4"/>
      <c r="C69" s="4"/>
      <c r="D69" s="4"/>
      <c r="E69" s="4"/>
      <c r="F69" s="4"/>
      <c r="G69" s="4"/>
      <c r="H69" s="4"/>
    </row>
    <row r="70" spans="1:8">
      <c r="A70" s="4"/>
      <c r="B70" s="4"/>
      <c r="C70" s="4"/>
      <c r="D70" s="4"/>
      <c r="E70" s="4"/>
      <c r="F70" s="4"/>
      <c r="G70" s="4"/>
      <c r="H70" s="4"/>
    </row>
    <row r="71" spans="1:8">
      <c r="A71" s="4"/>
      <c r="B71" s="4"/>
      <c r="C71" s="4"/>
      <c r="D71" s="4"/>
      <c r="E71" s="4"/>
      <c r="F71" s="4"/>
      <c r="G71" s="4"/>
      <c r="H71" s="4"/>
    </row>
    <row r="72" spans="1:8">
      <c r="A72" s="4"/>
      <c r="B72" s="4"/>
      <c r="C72" s="4"/>
      <c r="D72" s="4"/>
      <c r="E72" s="4"/>
      <c r="F72" s="4"/>
      <c r="G72" s="4"/>
      <c r="H72" s="4"/>
    </row>
    <row r="73" spans="1:8">
      <c r="A73" s="4"/>
      <c r="B73" s="4"/>
      <c r="C73" s="4"/>
      <c r="D73" s="4"/>
      <c r="E73" s="4"/>
      <c r="F73" s="4"/>
      <c r="G73" s="4"/>
      <c r="H73" s="4"/>
    </row>
    <row r="74" spans="1:8">
      <c r="A74" s="4"/>
      <c r="B74" s="4"/>
      <c r="C74" s="4"/>
      <c r="D74" s="4"/>
      <c r="E74" s="4"/>
      <c r="F74" s="4"/>
      <c r="G74" s="4"/>
      <c r="H74" s="4"/>
    </row>
    <row r="75" spans="1:8">
      <c r="A75" s="4"/>
      <c r="B75" s="4"/>
      <c r="C75" s="4"/>
      <c r="D75" s="4"/>
      <c r="E75" s="4"/>
      <c r="F75" s="4"/>
      <c r="G75" s="4"/>
      <c r="H75" s="4"/>
    </row>
    <row r="76" spans="1:8">
      <c r="A76" s="4"/>
      <c r="B76" s="4"/>
      <c r="C76" s="4"/>
      <c r="D76" s="4"/>
      <c r="E76" s="4"/>
      <c r="F76" s="4"/>
      <c r="G76" s="4"/>
      <c r="H76" s="4"/>
    </row>
    <row r="77" spans="1:8">
      <c r="A77" s="4"/>
      <c r="B77" s="4"/>
      <c r="C77" s="4"/>
      <c r="D77" s="4"/>
      <c r="E77" s="4"/>
      <c r="F77" s="4"/>
      <c r="G77" s="4"/>
      <c r="H77" s="4"/>
    </row>
    <row r="78" spans="1:8">
      <c r="A78" s="4"/>
      <c r="B78" s="4"/>
      <c r="C78" s="4"/>
      <c r="D78" s="4"/>
      <c r="E78" s="4"/>
      <c r="F78" s="4"/>
      <c r="G78" s="4"/>
      <c r="H78" s="4"/>
    </row>
    <row r="79" spans="1:8">
      <c r="A79" s="4"/>
      <c r="B79" s="4"/>
      <c r="C79" s="4"/>
      <c r="D79" s="4"/>
      <c r="E79" s="4"/>
      <c r="F79" s="4"/>
      <c r="G79" s="4"/>
      <c r="H79" s="4"/>
    </row>
    <row r="80" spans="1:8">
      <c r="A80" s="4"/>
      <c r="B80" s="4"/>
      <c r="C80" s="4"/>
      <c r="D80" s="4"/>
      <c r="E80" s="4"/>
      <c r="F80" s="4"/>
      <c r="G80" s="4"/>
      <c r="H80" s="4"/>
    </row>
    <row r="81" spans="1:8">
      <c r="A81" s="4"/>
      <c r="B81" s="4"/>
      <c r="C81" s="4"/>
      <c r="D81" s="4"/>
      <c r="E81" s="4"/>
      <c r="F81" s="4"/>
      <c r="G81" s="4"/>
      <c r="H81" s="4"/>
    </row>
    <row r="82" spans="1:8">
      <c r="A82" s="4"/>
      <c r="B82" s="4"/>
      <c r="C82" s="4"/>
      <c r="D82" s="4"/>
      <c r="E82" s="4"/>
      <c r="F82" s="4"/>
      <c r="G82" s="4"/>
      <c r="H82" s="4"/>
    </row>
    <row r="83" spans="1:8">
      <c r="A83" s="4"/>
      <c r="B83" s="4"/>
      <c r="C83" s="4"/>
      <c r="D83" s="4"/>
      <c r="E83" s="4"/>
      <c r="F83" s="4"/>
      <c r="G83" s="4"/>
      <c r="H83" s="4"/>
    </row>
    <row r="84" spans="1:8">
      <c r="A84" s="4"/>
      <c r="B84" s="4"/>
      <c r="C84" s="4"/>
      <c r="D84" s="4"/>
      <c r="E84" s="4"/>
      <c r="F84" s="4"/>
      <c r="G84" s="4"/>
      <c r="H84" s="4"/>
    </row>
    <row r="85" spans="1:8">
      <c r="A85" s="4"/>
      <c r="B85" s="4"/>
      <c r="C85" s="4"/>
      <c r="D85" s="4"/>
      <c r="E85" s="4"/>
      <c r="F85" s="4"/>
      <c r="G85" s="4"/>
      <c r="H85" s="4"/>
    </row>
    <row r="86" spans="1:8">
      <c r="A86" s="4"/>
      <c r="B86" s="4"/>
      <c r="C86" s="4"/>
      <c r="D86" s="4"/>
      <c r="E86" s="4"/>
      <c r="F86" s="4"/>
      <c r="G86" s="4"/>
      <c r="H86" s="4"/>
    </row>
    <row r="87" spans="1:8">
      <c r="A87" s="4"/>
      <c r="B87" s="4"/>
      <c r="C87" s="4"/>
      <c r="D87" s="4"/>
      <c r="E87" s="4"/>
      <c r="F87" s="4"/>
      <c r="G87" s="4"/>
      <c r="H87" s="4"/>
    </row>
    <row r="88" spans="1:8">
      <c r="A88" s="4"/>
      <c r="B88" s="4"/>
      <c r="C88" s="4"/>
      <c r="D88" s="4"/>
      <c r="E88" s="4"/>
      <c r="F88" s="4"/>
      <c r="G88" s="4"/>
      <c r="H88" s="4"/>
    </row>
    <row r="89" spans="1:8">
      <c r="A89" s="4"/>
      <c r="B89" s="4"/>
      <c r="C89" s="4"/>
      <c r="D89" s="4"/>
      <c r="E89" s="4"/>
      <c r="F89" s="4"/>
      <c r="G89" s="4"/>
      <c r="H89" s="4"/>
    </row>
    <row r="90" spans="1:8">
      <c r="A90" s="4"/>
      <c r="B90" s="4"/>
      <c r="C90" s="4"/>
      <c r="D90" s="4"/>
      <c r="E90" s="4"/>
      <c r="F90" s="4"/>
      <c r="G90" s="4"/>
      <c r="H90" s="4"/>
    </row>
    <row r="91" spans="1:8">
      <c r="A91" s="4"/>
      <c r="B91" s="4"/>
      <c r="C91" s="4"/>
      <c r="D91" s="4"/>
      <c r="E91" s="4"/>
      <c r="F91" s="4"/>
      <c r="G91" s="4"/>
      <c r="H91" s="4"/>
    </row>
    <row r="92" spans="1:8">
      <c r="A92" s="4"/>
      <c r="B92" s="4"/>
      <c r="C92" s="4"/>
      <c r="D92" s="4"/>
      <c r="E92" s="4"/>
      <c r="F92" s="4"/>
      <c r="G92" s="4"/>
      <c r="H92" s="4"/>
    </row>
    <row r="93" spans="1:8">
      <c r="A93" s="4"/>
      <c r="B93" s="4"/>
      <c r="C93" s="4"/>
      <c r="D93" s="4"/>
      <c r="E93" s="4"/>
      <c r="F93" s="4"/>
      <c r="G93" s="4"/>
      <c r="H93" s="4"/>
    </row>
    <row r="94" spans="1:8">
      <c r="A94" s="4"/>
      <c r="B94" s="4"/>
      <c r="C94" s="4"/>
      <c r="D94" s="4"/>
      <c r="E94" s="4"/>
      <c r="F94" s="4"/>
      <c r="G94" s="4"/>
      <c r="H94" s="4"/>
    </row>
    <row r="95" spans="1:8">
      <c r="A95" s="4"/>
      <c r="B95" s="4"/>
      <c r="C95" s="4"/>
      <c r="D95" s="4"/>
      <c r="E95" s="4"/>
      <c r="F95" s="4"/>
      <c r="G95" s="4"/>
      <c r="H95" s="4"/>
    </row>
    <row r="96" spans="1:8">
      <c r="A96" s="4"/>
      <c r="B96" s="4"/>
      <c r="C96" s="4"/>
      <c r="D96" s="4"/>
      <c r="E96" s="4"/>
      <c r="F96" s="4"/>
      <c r="G96" s="4"/>
      <c r="H96" s="4"/>
    </row>
    <row r="97" spans="1:8">
      <c r="A97" s="4"/>
      <c r="B97" s="4"/>
      <c r="C97" s="4"/>
      <c r="D97" s="4"/>
      <c r="E97" s="4"/>
      <c r="F97" s="4"/>
      <c r="G97" s="4"/>
      <c r="H97" s="4"/>
    </row>
    <row r="98" spans="1:8">
      <c r="A98" s="4"/>
      <c r="B98" s="4"/>
      <c r="C98" s="4"/>
      <c r="D98" s="4"/>
      <c r="E98" s="4"/>
      <c r="F98" s="4"/>
      <c r="G98" s="4"/>
      <c r="H98" s="4"/>
    </row>
    <row r="99" spans="1:8">
      <c r="A99" s="4"/>
      <c r="B99" s="4"/>
      <c r="C99" s="4"/>
      <c r="D99" s="4"/>
      <c r="E99" s="4"/>
      <c r="F99" s="4"/>
      <c r="G99" s="4"/>
      <c r="H99" s="4"/>
    </row>
    <row r="100" spans="1:8">
      <c r="A100" s="4"/>
      <c r="B100" s="4"/>
      <c r="C100" s="4"/>
      <c r="D100" s="4"/>
      <c r="E100" s="4"/>
      <c r="F100" s="4"/>
      <c r="G100" s="4"/>
      <c r="H100" s="4"/>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5F014-B835-472F-A9FE-28802D18A5A9}">
  <dimension ref="A1:F19"/>
  <sheetViews>
    <sheetView workbookViewId="0">
      <selection activeCell="E22" sqref="E22"/>
    </sheetView>
  </sheetViews>
  <sheetFormatPr defaultRowHeight="14.4"/>
  <cols>
    <col min="2" max="2" width="39.21875" bestFit="1" customWidth="1"/>
    <col min="5" max="5" width="23.77734375" customWidth="1"/>
    <col min="6" max="6" width="9.77734375" bestFit="1" customWidth="1"/>
  </cols>
  <sheetData>
    <row r="1" spans="1:6">
      <c r="A1" s="1" t="s">
        <v>13</v>
      </c>
      <c r="B1" s="1" t="s">
        <v>103</v>
      </c>
      <c r="C1" s="1" t="s">
        <v>104</v>
      </c>
      <c r="D1" s="1" t="s">
        <v>16</v>
      </c>
      <c r="E1" s="1" t="s">
        <v>105</v>
      </c>
      <c r="F1" s="11" t="s">
        <v>12</v>
      </c>
    </row>
    <row r="2" spans="1:6">
      <c r="A2" s="4">
        <v>1</v>
      </c>
      <c r="B2" s="4" t="s">
        <v>106</v>
      </c>
      <c r="C2" s="4"/>
      <c r="D2" s="4"/>
      <c r="E2" s="4"/>
      <c r="F2" s="4"/>
    </row>
    <row r="3" spans="1:6">
      <c r="A3" s="4">
        <v>2</v>
      </c>
      <c r="B3" s="4" t="s">
        <v>107</v>
      </c>
      <c r="C3" s="4"/>
      <c r="D3" s="4"/>
      <c r="E3" s="4"/>
      <c r="F3" s="4"/>
    </row>
    <row r="4" spans="1:6">
      <c r="A4" s="4">
        <v>3</v>
      </c>
      <c r="B4" s="4" t="s">
        <v>108</v>
      </c>
      <c r="C4" s="4"/>
      <c r="D4" s="4"/>
      <c r="E4" s="4"/>
      <c r="F4" s="4"/>
    </row>
    <row r="5" spans="1:6">
      <c r="A5" s="4">
        <v>4</v>
      </c>
      <c r="B5" s="4" t="s">
        <v>109</v>
      </c>
      <c r="C5" s="4"/>
      <c r="D5" s="4"/>
      <c r="E5" s="4"/>
      <c r="F5" s="4"/>
    </row>
    <row r="6" spans="1:6">
      <c r="A6" s="4">
        <v>5</v>
      </c>
      <c r="B6" s="4" t="s">
        <v>110</v>
      </c>
      <c r="C6" s="4"/>
      <c r="D6" s="4"/>
      <c r="E6" s="4"/>
      <c r="F6" s="4"/>
    </row>
    <row r="7" spans="1:6">
      <c r="A7" s="4">
        <v>6</v>
      </c>
      <c r="B7" s="4" t="s">
        <v>111</v>
      </c>
      <c r="C7" s="4"/>
      <c r="D7" s="4"/>
      <c r="E7" s="4"/>
      <c r="F7" s="4"/>
    </row>
    <row r="8" spans="1:6">
      <c r="A8" s="4">
        <v>7</v>
      </c>
      <c r="B8" s="4" t="s">
        <v>112</v>
      </c>
      <c r="C8" s="4"/>
      <c r="D8" s="4"/>
      <c r="E8" s="4"/>
      <c r="F8" s="4"/>
    </row>
    <row r="9" spans="1:6">
      <c r="A9" s="4">
        <v>8</v>
      </c>
      <c r="B9" s="4" t="s">
        <v>113</v>
      </c>
      <c r="C9" s="4"/>
      <c r="D9" s="4"/>
      <c r="E9" s="4"/>
      <c r="F9" s="4"/>
    </row>
    <row r="10" spans="1:6">
      <c r="A10" s="4">
        <v>9</v>
      </c>
      <c r="B10" s="4" t="s">
        <v>121</v>
      </c>
      <c r="C10" s="4"/>
      <c r="D10" s="4"/>
      <c r="E10" s="4"/>
      <c r="F10" s="4"/>
    </row>
    <row r="11" spans="1:6">
      <c r="A11" s="4">
        <v>10</v>
      </c>
      <c r="B11" s="4" t="s">
        <v>122</v>
      </c>
      <c r="C11" s="4"/>
      <c r="D11" s="4"/>
      <c r="E11" s="4"/>
      <c r="F11" s="4"/>
    </row>
    <row r="12" spans="1:6">
      <c r="A12" s="4">
        <v>11</v>
      </c>
      <c r="B12" s="4" t="s">
        <v>114</v>
      </c>
      <c r="C12" s="4"/>
      <c r="D12" s="4"/>
      <c r="E12" s="4"/>
      <c r="F12" s="4"/>
    </row>
    <row r="13" spans="1:6">
      <c r="A13" s="4">
        <v>12</v>
      </c>
      <c r="B13" s="4" t="s">
        <v>115</v>
      </c>
      <c r="C13" s="4"/>
      <c r="D13" s="4"/>
      <c r="E13" s="4"/>
      <c r="F13" s="4"/>
    </row>
    <row r="14" spans="1:6">
      <c r="A14" s="4">
        <v>13</v>
      </c>
      <c r="B14" s="4" t="s">
        <v>116</v>
      </c>
      <c r="C14" s="4"/>
      <c r="D14" s="4"/>
      <c r="E14" s="4"/>
      <c r="F14" s="4"/>
    </row>
    <row r="15" spans="1:6">
      <c r="A15" s="4">
        <v>14</v>
      </c>
      <c r="B15" s="4" t="s">
        <v>117</v>
      </c>
      <c r="C15" s="4"/>
      <c r="D15" s="4"/>
      <c r="E15" s="4"/>
      <c r="F15" s="4"/>
    </row>
    <row r="16" spans="1:6">
      <c r="A16" s="4">
        <v>15</v>
      </c>
      <c r="B16" s="4" t="s">
        <v>118</v>
      </c>
      <c r="C16" s="4"/>
      <c r="D16" s="4"/>
      <c r="E16" s="4"/>
      <c r="F16" s="4"/>
    </row>
    <row r="17" spans="1:6">
      <c r="A17" s="4">
        <v>16</v>
      </c>
      <c r="B17" s="4" t="s">
        <v>119</v>
      </c>
      <c r="C17" s="4"/>
      <c r="D17" s="4"/>
      <c r="E17" s="4"/>
      <c r="F17" s="4"/>
    </row>
    <row r="18" spans="1:6">
      <c r="A18" s="4">
        <v>17</v>
      </c>
      <c r="B18" s="4" t="s">
        <v>123</v>
      </c>
      <c r="C18" s="4"/>
      <c r="D18" s="4"/>
      <c r="E18" s="4"/>
      <c r="F18" s="4"/>
    </row>
    <row r="19" spans="1:6">
      <c r="A19" s="4">
        <v>18</v>
      </c>
      <c r="B19" s="4" t="s">
        <v>120</v>
      </c>
      <c r="C19" s="4"/>
      <c r="D19" s="4"/>
      <c r="E19" s="4"/>
      <c r="F19"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BDC4D-1D5C-4B8C-A9DE-7FDB09675F97}">
  <dimension ref="A1:L10"/>
  <sheetViews>
    <sheetView workbookViewId="0">
      <selection activeCell="C19" sqref="C19"/>
    </sheetView>
  </sheetViews>
  <sheetFormatPr defaultRowHeight="14.4"/>
  <cols>
    <col min="2" max="2" width="14.77734375" customWidth="1"/>
    <col min="3" max="3" width="19.21875" bestFit="1" customWidth="1"/>
    <col min="4" max="4" width="13.77734375" customWidth="1"/>
    <col min="6" max="9" width="10.44140625" bestFit="1" customWidth="1"/>
    <col min="10" max="10" width="12.33203125" customWidth="1"/>
    <col min="11" max="11" width="13.6640625" customWidth="1"/>
    <col min="12" max="12" width="45.44140625" customWidth="1"/>
  </cols>
  <sheetData>
    <row r="1" spans="1:12" ht="28.8">
      <c r="A1" s="9" t="s">
        <v>13</v>
      </c>
      <c r="B1" s="9" t="s">
        <v>69</v>
      </c>
      <c r="C1" s="9" t="s">
        <v>14</v>
      </c>
      <c r="D1" s="9" t="s">
        <v>15</v>
      </c>
      <c r="E1" s="9" t="s">
        <v>16</v>
      </c>
      <c r="F1" s="9" t="s">
        <v>17</v>
      </c>
      <c r="G1" s="9" t="s">
        <v>18</v>
      </c>
      <c r="H1" s="9" t="s">
        <v>19</v>
      </c>
      <c r="I1" s="9" t="s">
        <v>20</v>
      </c>
      <c r="J1" s="9" t="s">
        <v>1</v>
      </c>
      <c r="K1" s="9" t="s">
        <v>47</v>
      </c>
      <c r="L1" s="9" t="s">
        <v>12</v>
      </c>
    </row>
    <row r="2" spans="1:12" ht="28.8">
      <c r="A2" s="5" t="s">
        <v>26</v>
      </c>
      <c r="B2" s="5" t="s">
        <v>109</v>
      </c>
      <c r="C2" s="5"/>
      <c r="D2" s="5"/>
      <c r="E2" s="5" t="s">
        <v>129</v>
      </c>
      <c r="F2" s="8"/>
      <c r="G2" s="8"/>
      <c r="H2" s="8"/>
      <c r="I2" s="5"/>
      <c r="J2" s="5" t="s">
        <v>75</v>
      </c>
      <c r="K2" s="5" t="s">
        <v>25</v>
      </c>
      <c r="L2" s="5"/>
    </row>
    <row r="3" spans="1:12" ht="28.8">
      <c r="A3" s="5" t="s">
        <v>27</v>
      </c>
      <c r="B3" s="5" t="s">
        <v>130</v>
      </c>
      <c r="C3" s="5"/>
      <c r="D3" s="5"/>
      <c r="E3" s="5" t="s">
        <v>129</v>
      </c>
      <c r="F3" s="8"/>
      <c r="G3" s="8"/>
      <c r="H3" s="8"/>
      <c r="I3" s="5"/>
      <c r="J3" s="5" t="s">
        <v>3</v>
      </c>
      <c r="K3" s="5" t="s">
        <v>22</v>
      </c>
      <c r="L3" s="5"/>
    </row>
    <row r="4" spans="1:12">
      <c r="A4" s="5" t="s">
        <v>28</v>
      </c>
      <c r="B4" s="5" t="s">
        <v>131</v>
      </c>
      <c r="C4" s="5"/>
      <c r="D4" s="5"/>
      <c r="E4" s="5" t="s">
        <v>129</v>
      </c>
      <c r="F4" s="8"/>
      <c r="G4" s="8"/>
      <c r="H4" s="8"/>
      <c r="I4" s="5"/>
      <c r="J4" s="5" t="s">
        <v>3</v>
      </c>
      <c r="K4" s="5" t="s">
        <v>78</v>
      </c>
      <c r="L4" s="5"/>
    </row>
    <row r="5" spans="1:12">
      <c r="A5" s="5" t="s">
        <v>29</v>
      </c>
      <c r="B5" s="5" t="s">
        <v>132</v>
      </c>
      <c r="C5" s="5"/>
      <c r="D5" s="5"/>
      <c r="E5" s="5" t="s">
        <v>129</v>
      </c>
      <c r="F5" s="8"/>
      <c r="G5" s="8"/>
      <c r="H5" s="8"/>
      <c r="I5" s="5"/>
      <c r="J5" s="5" t="s">
        <v>3</v>
      </c>
      <c r="K5" s="5" t="s">
        <v>23</v>
      </c>
      <c r="L5" s="5"/>
    </row>
    <row r="6" spans="1:12">
      <c r="A6" s="5" t="s">
        <v>30</v>
      </c>
      <c r="B6" s="5" t="s">
        <v>133</v>
      </c>
      <c r="C6" s="5"/>
      <c r="D6" s="5"/>
      <c r="E6" s="5" t="s">
        <v>129</v>
      </c>
      <c r="F6" s="8"/>
      <c r="G6" s="8"/>
      <c r="H6" s="8"/>
      <c r="I6" s="8"/>
      <c r="J6" s="5" t="s">
        <v>3</v>
      </c>
      <c r="K6" s="5" t="s">
        <v>23</v>
      </c>
      <c r="L6" s="5"/>
    </row>
    <row r="7" spans="1:12">
      <c r="A7" s="5" t="s">
        <v>31</v>
      </c>
      <c r="B7" s="5" t="s">
        <v>134</v>
      </c>
      <c r="C7" s="5"/>
      <c r="D7" s="5"/>
      <c r="E7" s="5" t="s">
        <v>129</v>
      </c>
      <c r="F7" s="8"/>
      <c r="G7" s="8"/>
      <c r="H7" s="8"/>
      <c r="I7" s="8"/>
      <c r="J7" s="5" t="s">
        <v>24</v>
      </c>
      <c r="K7" s="5" t="s">
        <v>23</v>
      </c>
      <c r="L7" s="5"/>
    </row>
    <row r="8" spans="1:12">
      <c r="A8" s="5" t="s">
        <v>32</v>
      </c>
      <c r="B8" s="5" t="s">
        <v>135</v>
      </c>
      <c r="C8" s="5"/>
      <c r="D8" s="5"/>
      <c r="E8" s="5" t="s">
        <v>129</v>
      </c>
      <c r="F8" s="8"/>
      <c r="G8" s="8"/>
      <c r="H8" s="8"/>
      <c r="I8" s="8"/>
      <c r="J8" s="5" t="s">
        <v>24</v>
      </c>
      <c r="K8" s="5" t="s">
        <v>23</v>
      </c>
      <c r="L8" s="5"/>
    </row>
    <row r="9" spans="1:12">
      <c r="A9" s="5" t="s">
        <v>33</v>
      </c>
      <c r="B9" s="5" t="s">
        <v>70</v>
      </c>
      <c r="C9" s="5"/>
      <c r="D9" s="5"/>
      <c r="E9" s="5" t="s">
        <v>129</v>
      </c>
      <c r="F9" s="8"/>
      <c r="G9" s="5"/>
      <c r="H9" s="8"/>
      <c r="I9" s="5"/>
      <c r="J9" s="5" t="s">
        <v>24</v>
      </c>
      <c r="K9" s="5" t="s">
        <v>23</v>
      </c>
      <c r="L9" s="5"/>
    </row>
    <row r="10" spans="1:12">
      <c r="A10" s="5" t="s">
        <v>136</v>
      </c>
      <c r="B10" s="18" t="s">
        <v>71</v>
      </c>
      <c r="C10" s="5"/>
      <c r="D10" s="5"/>
      <c r="E10" s="5" t="s">
        <v>129</v>
      </c>
      <c r="F10" s="8"/>
      <c r="G10" s="5"/>
      <c r="H10" s="8"/>
      <c r="I10" s="5"/>
      <c r="J10" s="5" t="s">
        <v>24</v>
      </c>
      <c r="K10" s="18" t="s">
        <v>23</v>
      </c>
      <c r="L10" s="5"/>
    </row>
  </sheetData>
  <phoneticPr fontId="4" type="noConversion"/>
  <conditionalFormatting sqref="K2">
    <cfRule type="cellIs" dxfId="13" priority="13" operator="equal">
      <formula>"Amber"</formula>
    </cfRule>
    <cfRule type="cellIs" dxfId="12" priority="14" operator="equal">
      <formula>"Green"</formula>
    </cfRule>
    <cfRule type="cellIs" dxfId="11" priority="15" stopIfTrue="1" operator="equal">
      <formula>"Completed"</formula>
    </cfRule>
    <cfRule type="cellIs" dxfId="10" priority="16" stopIfTrue="1" operator="equal">
      <formula>"Red"</formula>
    </cfRule>
  </conditionalFormatting>
  <conditionalFormatting sqref="K4:K10">
    <cfRule type="cellIs" dxfId="9" priority="5" stopIfTrue="1" operator="equal">
      <formula>"Amber"</formula>
    </cfRule>
    <cfRule type="cellIs" dxfId="8" priority="6" stopIfTrue="1" operator="equal">
      <formula>"Green"</formula>
    </cfRule>
    <cfRule type="cellIs" dxfId="7" priority="7" stopIfTrue="1" operator="equal">
      <formula>"Completed"</formula>
    </cfRule>
    <cfRule type="cellIs" dxfId="6" priority="8" stopIfTrue="1" operator="equal">
      <formula>"Red"</formula>
    </cfRule>
  </conditionalFormatting>
  <conditionalFormatting sqref="K3">
    <cfRule type="cellIs" dxfId="5" priority="1" operator="equal">
      <formula>"Amber"</formula>
    </cfRule>
    <cfRule type="cellIs" dxfId="4" priority="2" operator="equal">
      <formula>"Green"</formula>
    </cfRule>
    <cfRule type="cellIs" dxfId="3" priority="3" stopIfTrue="1" operator="equal">
      <formula>"Completed"</formula>
    </cfRule>
    <cfRule type="cellIs" dxfId="2" priority="4" stopIfTrue="1" operator="equal">
      <formula>"Red"</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ADE53-BBFB-4579-B618-3BFF9AD319FE}">
  <dimension ref="A1:P16"/>
  <sheetViews>
    <sheetView zoomScale="98" zoomScaleNormal="98" workbookViewId="0">
      <selection activeCell="C21" sqref="C21"/>
    </sheetView>
  </sheetViews>
  <sheetFormatPr defaultRowHeight="14.4"/>
  <cols>
    <col min="3" max="4" width="12.33203125" customWidth="1"/>
    <col min="5" max="5" width="10.6640625" customWidth="1"/>
    <col min="6" max="6" width="12.21875" customWidth="1"/>
    <col min="9" max="9" width="13.77734375" customWidth="1"/>
    <col min="10" max="10" width="10.88671875" customWidth="1"/>
    <col min="13" max="13" width="34.33203125" customWidth="1"/>
    <col min="15" max="15" width="8.109375" bestFit="1" customWidth="1"/>
    <col min="21" max="21" width="13.5546875" bestFit="1" customWidth="1"/>
    <col min="22" max="22" width="10.21875" bestFit="1" customWidth="1"/>
    <col min="25" max="25" width="10.21875" bestFit="1" customWidth="1"/>
  </cols>
  <sheetData>
    <row r="1" spans="1:16" ht="28.8">
      <c r="A1" s="9" t="s">
        <v>13</v>
      </c>
      <c r="B1" s="9" t="s">
        <v>36</v>
      </c>
      <c r="C1" s="9" t="s">
        <v>14</v>
      </c>
      <c r="D1" s="9" t="s">
        <v>37</v>
      </c>
      <c r="E1" s="9" t="s">
        <v>38</v>
      </c>
      <c r="F1" s="9" t="s">
        <v>39</v>
      </c>
      <c r="G1" s="9" t="s">
        <v>40</v>
      </c>
      <c r="H1" s="9" t="s">
        <v>43</v>
      </c>
      <c r="I1" s="9" t="s">
        <v>95</v>
      </c>
      <c r="J1" s="9" t="s">
        <v>41</v>
      </c>
      <c r="K1" s="9" t="s">
        <v>42</v>
      </c>
      <c r="L1" s="9" t="s">
        <v>84</v>
      </c>
      <c r="M1" s="9" t="s">
        <v>45</v>
      </c>
      <c r="N1" s="9" t="s">
        <v>1</v>
      </c>
      <c r="O1" s="9" t="s">
        <v>16</v>
      </c>
      <c r="P1" s="9" t="s">
        <v>44</v>
      </c>
    </row>
    <row r="2" spans="1:16" ht="28.8">
      <c r="A2" s="5" t="s">
        <v>48</v>
      </c>
      <c r="B2" s="5"/>
      <c r="C2" s="5"/>
      <c r="D2" s="5"/>
      <c r="E2" s="5">
        <v>3</v>
      </c>
      <c r="F2" s="5">
        <v>3</v>
      </c>
      <c r="G2" s="5">
        <f>E2*F2</f>
        <v>9</v>
      </c>
      <c r="H2" s="5" t="str">
        <f>IF(G2&lt;4, "Low", IF(AND(G2&gt;3, G2&lt;9), "Medium", IF((G2&lt;16),"High","Critical")))</f>
        <v>High</v>
      </c>
      <c r="I2" s="5">
        <v>100000</v>
      </c>
      <c r="J2" s="5" t="s">
        <v>65</v>
      </c>
      <c r="K2" s="8">
        <v>43843</v>
      </c>
      <c r="L2" s="8">
        <v>43921</v>
      </c>
      <c r="M2" s="5"/>
      <c r="N2" s="5" t="s">
        <v>21</v>
      </c>
      <c r="O2" s="5" t="s">
        <v>129</v>
      </c>
      <c r="P2" s="5"/>
    </row>
    <row r="3" spans="1:16" ht="28.8">
      <c r="A3" s="5" t="s">
        <v>77</v>
      </c>
      <c r="B3" s="5"/>
      <c r="C3" s="5"/>
      <c r="D3" s="5"/>
      <c r="E3" s="5">
        <v>3</v>
      </c>
      <c r="F3" s="5">
        <v>2</v>
      </c>
      <c r="G3" s="5">
        <f t="shared" ref="G3:G4" si="0">E3*F3</f>
        <v>6</v>
      </c>
      <c r="H3" s="5" t="str">
        <f>IF(G3&lt;4, "Low", IF(AND(G3&gt;3, G3&lt;9), "Medium", IF((G3&lt;16),"High","Critical")))</f>
        <v>Medium</v>
      </c>
      <c r="I3" s="5"/>
      <c r="J3" s="5" t="s">
        <v>65</v>
      </c>
      <c r="K3" s="8">
        <v>43847</v>
      </c>
      <c r="L3" s="8">
        <v>43921</v>
      </c>
      <c r="M3" s="5"/>
      <c r="N3" s="5" t="s">
        <v>21</v>
      </c>
      <c r="O3" s="5" t="s">
        <v>129</v>
      </c>
      <c r="P3" s="5"/>
    </row>
    <row r="4" spans="1:16" ht="28.8">
      <c r="A4" s="5" t="s">
        <v>150</v>
      </c>
      <c r="B4" s="5"/>
      <c r="C4" s="5"/>
      <c r="D4" s="5"/>
      <c r="E4" s="5">
        <v>2</v>
      </c>
      <c r="F4" s="5">
        <v>1</v>
      </c>
      <c r="G4" s="5">
        <f t="shared" si="0"/>
        <v>2</v>
      </c>
      <c r="H4" s="5" t="str">
        <f>IF(G4&lt;4, "Low", IF(AND(G4&gt;3, G4&lt;9), "Medium", IF((G4&lt;16),"High","Critical")))</f>
        <v>Low</v>
      </c>
      <c r="I4" s="5"/>
      <c r="J4" s="5" t="s">
        <v>99</v>
      </c>
      <c r="K4" s="8">
        <v>43843</v>
      </c>
      <c r="L4" s="8">
        <v>43921</v>
      </c>
      <c r="M4" s="5"/>
      <c r="N4" s="5" t="s">
        <v>75</v>
      </c>
      <c r="O4" s="5" t="s">
        <v>129</v>
      </c>
      <c r="P4" s="5"/>
    </row>
    <row r="5" spans="1:16">
      <c r="A5" s="5"/>
      <c r="B5" s="5"/>
      <c r="C5" s="5"/>
      <c r="D5" s="5"/>
      <c r="E5" s="5"/>
      <c r="F5" s="5"/>
      <c r="G5" s="5"/>
      <c r="H5" s="5"/>
      <c r="I5" s="5"/>
      <c r="J5" s="5"/>
      <c r="K5" s="5"/>
      <c r="L5" s="5"/>
      <c r="M5" s="5"/>
      <c r="N5" s="5"/>
      <c r="O5" s="5"/>
      <c r="P5" s="5"/>
    </row>
    <row r="6" spans="1:16">
      <c r="A6" s="5"/>
      <c r="C6" s="5"/>
      <c r="D6" s="5"/>
      <c r="E6" s="5"/>
      <c r="F6" s="5"/>
      <c r="G6" s="5"/>
      <c r="H6" s="5"/>
      <c r="I6" s="5"/>
      <c r="J6" s="5"/>
      <c r="K6" s="5"/>
      <c r="L6" s="5"/>
      <c r="M6" s="5"/>
      <c r="N6" s="5"/>
      <c r="O6" s="5"/>
      <c r="P6" s="5"/>
    </row>
    <row r="7" spans="1:16">
      <c r="A7" s="5"/>
      <c r="B7" s="5"/>
      <c r="C7" s="5"/>
      <c r="D7" s="5"/>
      <c r="E7" s="5"/>
      <c r="F7" s="5"/>
      <c r="G7" s="5"/>
      <c r="H7" s="5"/>
      <c r="I7" s="5"/>
      <c r="J7" s="5"/>
      <c r="K7" s="5"/>
      <c r="L7" s="5"/>
      <c r="M7" s="5"/>
      <c r="N7" s="5"/>
      <c r="O7" s="5"/>
      <c r="P7" s="5"/>
    </row>
    <row r="8" spans="1:16">
      <c r="A8" s="5"/>
      <c r="B8" s="5"/>
      <c r="C8" s="5"/>
      <c r="D8" s="5"/>
      <c r="E8" s="5"/>
      <c r="F8" s="5"/>
      <c r="G8" s="5"/>
      <c r="H8" s="5"/>
      <c r="I8" s="5"/>
      <c r="J8" s="5"/>
      <c r="K8" s="5"/>
      <c r="L8" s="5"/>
      <c r="M8" s="5"/>
      <c r="N8" s="5"/>
      <c r="O8" s="5"/>
      <c r="P8" s="5"/>
    </row>
    <row r="9" spans="1:16">
      <c r="A9" s="5"/>
      <c r="B9" s="5"/>
      <c r="C9" s="5"/>
      <c r="D9" s="5"/>
      <c r="E9" s="5"/>
      <c r="F9" s="5"/>
      <c r="G9" s="5"/>
      <c r="H9" s="5"/>
      <c r="I9" s="5"/>
      <c r="J9" s="5"/>
      <c r="K9" s="5"/>
      <c r="L9" s="5"/>
      <c r="M9" s="5"/>
      <c r="N9" s="5"/>
      <c r="O9" s="5"/>
      <c r="P9" s="5"/>
    </row>
    <row r="10" spans="1:16">
      <c r="A10" s="5"/>
      <c r="B10" s="5"/>
      <c r="C10" s="5"/>
      <c r="D10" s="5"/>
      <c r="E10" s="5"/>
      <c r="F10" s="5"/>
      <c r="G10" s="5"/>
      <c r="H10" s="5"/>
      <c r="I10" s="5"/>
      <c r="J10" s="5"/>
      <c r="K10" s="5"/>
      <c r="L10" s="5"/>
      <c r="M10" s="5"/>
      <c r="N10" s="5"/>
      <c r="O10" s="5"/>
      <c r="P10" s="5"/>
    </row>
    <row r="11" spans="1:16">
      <c r="A11" s="5"/>
      <c r="B11" s="5"/>
      <c r="C11" s="5"/>
      <c r="D11" s="5"/>
      <c r="E11" s="5"/>
      <c r="F11" s="5"/>
      <c r="G11" s="5"/>
      <c r="H11" s="5"/>
      <c r="I11" s="5"/>
      <c r="J11" s="5"/>
      <c r="K11" s="5"/>
      <c r="L11" s="5"/>
      <c r="M11" s="5"/>
      <c r="N11" s="5"/>
      <c r="O11" s="5"/>
      <c r="P11" s="5"/>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row r="14" spans="1:16">
      <c r="A14" s="5"/>
      <c r="B14" s="5"/>
      <c r="C14" s="5"/>
      <c r="D14" s="5"/>
      <c r="E14" s="5"/>
      <c r="F14" s="5"/>
      <c r="G14" s="5"/>
      <c r="H14" s="5"/>
      <c r="I14" s="5"/>
      <c r="J14" s="5"/>
      <c r="K14" s="5"/>
      <c r="L14" s="5"/>
      <c r="M14" s="5"/>
      <c r="N14" s="5"/>
      <c r="O14" s="5"/>
      <c r="P14" s="5"/>
    </row>
    <row r="15" spans="1:16">
      <c r="A15" s="5"/>
      <c r="B15" s="5"/>
      <c r="C15" s="5"/>
      <c r="D15" s="5"/>
      <c r="E15" s="5"/>
      <c r="F15" s="5"/>
      <c r="G15" s="5"/>
      <c r="H15" s="5"/>
      <c r="I15" s="5"/>
      <c r="J15" s="5"/>
      <c r="K15" s="5"/>
      <c r="L15" s="5"/>
      <c r="M15" s="5"/>
      <c r="N15" s="5"/>
      <c r="O15" s="5"/>
      <c r="P15" s="5"/>
    </row>
    <row r="16" spans="1:16">
      <c r="A16" s="5"/>
      <c r="B16" s="5"/>
      <c r="C16" s="5"/>
      <c r="D16" s="5"/>
      <c r="E16" s="5"/>
      <c r="F16" s="5"/>
      <c r="G16" s="5"/>
      <c r="H16" s="5"/>
      <c r="I16" s="5"/>
      <c r="J16" s="5"/>
      <c r="K16" s="5"/>
      <c r="L16" s="5"/>
      <c r="M16" s="5"/>
      <c r="N16" s="5"/>
      <c r="O16" s="5"/>
      <c r="P16" s="5"/>
    </row>
  </sheetData>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14664102-78CD-43D4-B7C7-1FE72B5E1F31}">
          <x14:formula1>
            <xm:f>'Risk Matrix'!$A$3:$A$6</xm:f>
          </x14:formula1>
          <xm:sqref>E2</xm:sqref>
        </x14:dataValidation>
        <x14:dataValidation type="list" allowBlank="1" showInputMessage="1" showErrorMessage="1" xr:uid="{3F05F1DB-B2C6-465B-B758-CF3BAC1FCFD8}">
          <x14:formula1>
            <xm:f>'Risk Matrix'!$D$3:$D$6</xm:f>
          </x14:formula1>
          <xm:sqref>F2</xm:sqref>
        </x14:dataValidation>
        <x14:dataValidation type="list" allowBlank="1" showInputMessage="1" showErrorMessage="1" xr:uid="{8873BDC8-FB3A-4760-9A96-390137B7F4C2}">
          <x14:formula1>
            <xm:f>'Risk Matrix'!$D$13:$D$16</xm:f>
          </x14:formula1>
          <xm:sqref>J2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1854D-9F41-4F5F-BD68-DA434108D67C}">
  <dimension ref="A1:F19"/>
  <sheetViews>
    <sheetView workbookViewId="0">
      <selection activeCell="B9" sqref="B9"/>
    </sheetView>
  </sheetViews>
  <sheetFormatPr defaultRowHeight="14.4"/>
  <cols>
    <col min="1" max="1" width="14.88671875" bestFit="1" customWidth="1"/>
    <col min="2" max="2" width="40" customWidth="1"/>
    <col min="4" max="4" width="12.5546875" bestFit="1" customWidth="1"/>
    <col min="5" max="5" width="68.21875" bestFit="1" customWidth="1"/>
  </cols>
  <sheetData>
    <row r="1" spans="1:6" ht="21">
      <c r="A1" s="77" t="s">
        <v>180</v>
      </c>
    </row>
    <row r="2" spans="1:6">
      <c r="A2" s="1" t="s">
        <v>49</v>
      </c>
      <c r="B2" s="1" t="s">
        <v>14</v>
      </c>
      <c r="C2" s="15"/>
      <c r="D2" s="1" t="s">
        <v>50</v>
      </c>
      <c r="E2" s="1" t="s">
        <v>14</v>
      </c>
      <c r="F2" s="15"/>
    </row>
    <row r="3" spans="1:6">
      <c r="A3" s="4">
        <v>1</v>
      </c>
      <c r="B3" s="4" t="s">
        <v>51</v>
      </c>
      <c r="C3" s="4"/>
      <c r="D3" s="4">
        <v>1</v>
      </c>
      <c r="E3" s="4" t="s">
        <v>57</v>
      </c>
      <c r="F3" s="4"/>
    </row>
    <row r="4" spans="1:6">
      <c r="A4" s="4">
        <v>2</v>
      </c>
      <c r="B4" s="4" t="s">
        <v>53</v>
      </c>
      <c r="C4" s="4"/>
      <c r="D4" s="4">
        <v>2</v>
      </c>
      <c r="E4" s="4" t="s">
        <v>58</v>
      </c>
      <c r="F4" s="4"/>
    </row>
    <row r="5" spans="1:6">
      <c r="A5" s="4">
        <v>3</v>
      </c>
      <c r="B5" s="4" t="s">
        <v>54</v>
      </c>
      <c r="C5" s="4"/>
      <c r="D5" s="4">
        <v>3</v>
      </c>
      <c r="E5" s="4" t="s">
        <v>56</v>
      </c>
      <c r="F5" s="4"/>
    </row>
    <row r="6" spans="1:6">
      <c r="A6" s="4">
        <v>4</v>
      </c>
      <c r="B6" s="4" t="s">
        <v>52</v>
      </c>
      <c r="C6" s="4"/>
      <c r="D6" s="4">
        <v>4</v>
      </c>
      <c r="E6" s="4" t="s">
        <v>55</v>
      </c>
      <c r="F6" s="4"/>
    </row>
    <row r="7" spans="1:6">
      <c r="A7" s="4"/>
      <c r="B7" s="4"/>
      <c r="C7" s="4"/>
      <c r="D7" s="4"/>
      <c r="E7" s="4"/>
      <c r="F7" s="4"/>
    </row>
    <row r="9" spans="1:6">
      <c r="A9" s="4"/>
      <c r="B9" s="4"/>
      <c r="C9" s="4"/>
      <c r="D9" s="4"/>
      <c r="E9" s="4"/>
      <c r="F9" s="4"/>
    </row>
    <row r="10" spans="1:6">
      <c r="A10" s="4"/>
      <c r="B10" s="4"/>
      <c r="C10" s="4"/>
      <c r="D10" s="4"/>
      <c r="E10" s="4"/>
      <c r="F10" s="4"/>
    </row>
    <row r="11" spans="1:6">
      <c r="A11" s="4"/>
      <c r="B11" s="4"/>
      <c r="C11" s="4"/>
      <c r="D11" s="4"/>
      <c r="E11" s="4"/>
      <c r="F11" s="4"/>
    </row>
    <row r="12" spans="1:6">
      <c r="A12" s="1" t="s">
        <v>59</v>
      </c>
      <c r="B12" s="1"/>
      <c r="C12" s="4"/>
      <c r="D12" s="1" t="s">
        <v>97</v>
      </c>
      <c r="E12" s="1"/>
      <c r="F12" s="4"/>
    </row>
    <row r="13" spans="1:6">
      <c r="A13" s="4" t="s">
        <v>63</v>
      </c>
      <c r="B13" s="4" t="s">
        <v>6</v>
      </c>
      <c r="C13" s="4"/>
      <c r="D13" s="4" t="s">
        <v>64</v>
      </c>
      <c r="E13" s="4" t="s">
        <v>100</v>
      </c>
      <c r="F13" s="4"/>
    </row>
    <row r="14" spans="1:6">
      <c r="A14" s="4" t="s">
        <v>60</v>
      </c>
      <c r="B14" s="4" t="s">
        <v>5</v>
      </c>
      <c r="C14" s="4"/>
      <c r="D14" s="4" t="s">
        <v>65</v>
      </c>
      <c r="E14" s="4" t="s">
        <v>101</v>
      </c>
      <c r="F14" s="4"/>
    </row>
    <row r="15" spans="1:6">
      <c r="A15" s="4" t="s">
        <v>61</v>
      </c>
      <c r="B15" s="4" t="s">
        <v>4</v>
      </c>
      <c r="C15" s="4"/>
      <c r="D15" s="4" t="s">
        <v>66</v>
      </c>
      <c r="E15" s="4" t="s">
        <v>98</v>
      </c>
      <c r="F15" s="4"/>
    </row>
    <row r="16" spans="1:6">
      <c r="A16" s="10">
        <v>16</v>
      </c>
      <c r="B16" s="4" t="s">
        <v>62</v>
      </c>
      <c r="C16" s="4"/>
      <c r="D16" s="4" t="s">
        <v>99</v>
      </c>
      <c r="E16" s="4" t="s">
        <v>102</v>
      </c>
      <c r="F16" s="4"/>
    </row>
    <row r="19" spans="1:6" ht="86.4">
      <c r="A19" s="15" t="s">
        <v>96</v>
      </c>
      <c r="B19" s="76" t="s">
        <v>179</v>
      </c>
      <c r="C19" s="4"/>
      <c r="D19" s="4"/>
      <c r="E19" s="4"/>
      <c r="F19" s="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1232F-2E89-462D-AC9B-7F5168270015}">
  <dimension ref="A1:K100"/>
  <sheetViews>
    <sheetView zoomScale="96" zoomScaleNormal="96" workbookViewId="0">
      <selection activeCell="K3" sqref="K3"/>
    </sheetView>
  </sheetViews>
  <sheetFormatPr defaultRowHeight="14.4"/>
  <cols>
    <col min="3" max="3" width="25.77734375" customWidth="1"/>
    <col min="4" max="4" width="12.77734375" customWidth="1"/>
    <col min="9" max="9" width="26.5546875" customWidth="1"/>
  </cols>
  <sheetData>
    <row r="1" spans="1:11" ht="28.8">
      <c r="A1" s="9" t="s">
        <v>13</v>
      </c>
      <c r="B1" s="9" t="s">
        <v>36</v>
      </c>
      <c r="C1" s="9" t="s">
        <v>14</v>
      </c>
      <c r="D1" s="9" t="s">
        <v>37</v>
      </c>
      <c r="E1" s="9" t="s">
        <v>0</v>
      </c>
      <c r="F1" s="9" t="s">
        <v>16</v>
      </c>
      <c r="G1" s="9" t="s">
        <v>42</v>
      </c>
      <c r="H1" s="9" t="s">
        <v>84</v>
      </c>
      <c r="I1" s="9" t="s">
        <v>45</v>
      </c>
      <c r="J1" s="9" t="s">
        <v>1</v>
      </c>
      <c r="K1" s="9" t="s">
        <v>44</v>
      </c>
    </row>
    <row r="2" spans="1:11" ht="57.6">
      <c r="A2" s="5" t="s">
        <v>73</v>
      </c>
      <c r="B2" s="5" t="s">
        <v>85</v>
      </c>
      <c r="C2" s="5"/>
      <c r="D2" s="5" t="s">
        <v>86</v>
      </c>
      <c r="E2" s="5" t="s">
        <v>4</v>
      </c>
      <c r="F2" s="5" t="s">
        <v>129</v>
      </c>
      <c r="G2" s="8">
        <v>43843</v>
      </c>
      <c r="H2" s="8">
        <v>43921</v>
      </c>
      <c r="I2" s="5"/>
      <c r="J2" s="5" t="s">
        <v>21</v>
      </c>
      <c r="K2" s="5"/>
    </row>
    <row r="3" spans="1:11" ht="86.4">
      <c r="A3" s="5" t="s">
        <v>151</v>
      </c>
      <c r="B3" s="5" t="s">
        <v>152</v>
      </c>
      <c r="C3" s="5"/>
      <c r="D3" s="5" t="s">
        <v>153</v>
      </c>
      <c r="E3" s="5" t="s">
        <v>5</v>
      </c>
      <c r="F3" s="5" t="s">
        <v>154</v>
      </c>
      <c r="G3" s="5"/>
      <c r="H3" s="5"/>
      <c r="I3" s="5"/>
      <c r="J3" s="5" t="s">
        <v>75</v>
      </c>
      <c r="K3" s="5"/>
    </row>
    <row r="4" spans="1:11">
      <c r="A4" s="5"/>
      <c r="B4" s="5"/>
      <c r="C4" s="5"/>
      <c r="D4" s="5"/>
      <c r="E4" s="5"/>
      <c r="F4" s="5"/>
      <c r="G4" s="5"/>
      <c r="H4" s="5"/>
      <c r="I4" s="5"/>
      <c r="J4" s="5"/>
      <c r="K4" s="5"/>
    </row>
    <row r="5" spans="1:11">
      <c r="A5" s="5"/>
      <c r="B5" s="5"/>
      <c r="C5" s="5"/>
      <c r="D5" s="5"/>
      <c r="E5" s="5"/>
      <c r="F5" s="5"/>
      <c r="G5" s="5"/>
      <c r="H5" s="5"/>
      <c r="I5" s="5"/>
      <c r="J5" s="5"/>
      <c r="K5" s="5"/>
    </row>
    <row r="6" spans="1:11">
      <c r="A6" s="5"/>
      <c r="B6" s="5"/>
      <c r="C6" s="5"/>
      <c r="D6" s="5"/>
      <c r="E6" s="5"/>
      <c r="F6" s="5"/>
      <c r="G6" s="5"/>
      <c r="H6" s="5"/>
      <c r="I6" s="5"/>
      <c r="J6" s="5"/>
      <c r="K6" s="5"/>
    </row>
    <row r="7" spans="1:11">
      <c r="A7" s="5"/>
      <c r="B7" s="5"/>
      <c r="C7" s="5"/>
      <c r="D7" s="5"/>
      <c r="E7" s="5"/>
      <c r="F7" s="5"/>
      <c r="G7" s="5"/>
      <c r="H7" s="5"/>
      <c r="I7" s="5"/>
      <c r="J7" s="5"/>
      <c r="K7" s="5"/>
    </row>
    <row r="8" spans="1:11">
      <c r="A8" s="5"/>
      <c r="B8" s="5"/>
      <c r="C8" s="5"/>
      <c r="D8" s="5"/>
      <c r="E8" s="5"/>
      <c r="F8" s="5"/>
      <c r="G8" s="5"/>
      <c r="H8" s="5"/>
      <c r="I8" s="5"/>
      <c r="J8" s="5"/>
      <c r="K8" s="5"/>
    </row>
    <row r="9" spans="1:11">
      <c r="A9" s="5"/>
      <c r="B9" s="5"/>
      <c r="C9" s="5"/>
      <c r="D9" s="5"/>
      <c r="E9" s="5"/>
      <c r="F9" s="5"/>
      <c r="G9" s="5"/>
      <c r="H9" s="5"/>
      <c r="I9" s="5"/>
      <c r="J9" s="5"/>
      <c r="K9" s="5"/>
    </row>
    <row r="10" spans="1:11">
      <c r="A10" s="5"/>
      <c r="B10" s="5"/>
      <c r="C10" s="5"/>
      <c r="D10" s="5"/>
      <c r="E10" s="5"/>
      <c r="F10" s="5"/>
      <c r="G10" s="5"/>
      <c r="H10" s="5"/>
      <c r="I10" s="5"/>
      <c r="J10" s="5"/>
      <c r="K10" s="5"/>
    </row>
    <row r="11" spans="1:11">
      <c r="A11" s="5"/>
      <c r="B11" s="5"/>
      <c r="C11" s="5"/>
      <c r="D11" s="5"/>
      <c r="E11" s="5"/>
      <c r="F11" s="5"/>
      <c r="G11" s="5"/>
      <c r="H11" s="5"/>
      <c r="I11" s="5"/>
      <c r="J11" s="5"/>
      <c r="K11" s="5"/>
    </row>
    <row r="12" spans="1:11">
      <c r="A12" s="5"/>
      <c r="B12" s="5"/>
      <c r="C12" s="5"/>
      <c r="D12" s="5"/>
      <c r="E12" s="5"/>
      <c r="F12" s="5"/>
      <c r="G12" s="5"/>
      <c r="H12" s="5"/>
      <c r="I12" s="5"/>
      <c r="J12" s="5"/>
      <c r="K12" s="5"/>
    </row>
    <row r="13" spans="1:11">
      <c r="A13" s="5"/>
      <c r="B13" s="5"/>
      <c r="C13" s="5"/>
      <c r="D13" s="5"/>
      <c r="E13" s="5"/>
      <c r="F13" s="5"/>
      <c r="G13" s="5"/>
      <c r="H13" s="5"/>
      <c r="I13" s="5"/>
      <c r="J13" s="5"/>
      <c r="K13" s="5"/>
    </row>
    <row r="14" spans="1:11">
      <c r="A14" s="5"/>
      <c r="B14" s="5"/>
      <c r="C14" s="5"/>
      <c r="D14" s="5"/>
      <c r="E14" s="5"/>
      <c r="F14" s="5"/>
      <c r="G14" s="5"/>
      <c r="H14" s="5"/>
      <c r="I14" s="5"/>
      <c r="J14" s="5"/>
      <c r="K14" s="5"/>
    </row>
    <row r="15" spans="1:11">
      <c r="A15" s="5"/>
      <c r="B15" s="5"/>
      <c r="C15" s="5"/>
      <c r="D15" s="5"/>
      <c r="E15" s="5"/>
      <c r="F15" s="5"/>
      <c r="G15" s="5"/>
      <c r="H15" s="5"/>
      <c r="I15" s="5"/>
      <c r="J15" s="5"/>
      <c r="K15" s="5"/>
    </row>
    <row r="16" spans="1:11">
      <c r="A16" s="5"/>
      <c r="B16" s="5"/>
      <c r="C16" s="5"/>
      <c r="D16" s="5"/>
      <c r="E16" s="5"/>
      <c r="F16" s="5"/>
      <c r="G16" s="5"/>
      <c r="H16" s="5"/>
      <c r="I16" s="5"/>
      <c r="J16" s="5"/>
      <c r="K16" s="5"/>
    </row>
    <row r="17" spans="1:11">
      <c r="A17" s="5"/>
      <c r="B17" s="5"/>
      <c r="C17" s="5"/>
      <c r="D17" s="5"/>
      <c r="E17" s="5"/>
      <c r="F17" s="5"/>
      <c r="G17" s="5"/>
      <c r="H17" s="5"/>
      <c r="I17" s="5"/>
      <c r="J17" s="5"/>
      <c r="K17" s="5"/>
    </row>
    <row r="18" spans="1:11">
      <c r="A18" s="5"/>
      <c r="B18" s="5"/>
      <c r="C18" s="5"/>
      <c r="D18" s="5"/>
      <c r="E18" s="5"/>
      <c r="F18" s="5"/>
      <c r="G18" s="5"/>
      <c r="H18" s="5"/>
      <c r="I18" s="5"/>
      <c r="J18" s="5"/>
      <c r="K18" s="5"/>
    </row>
    <row r="19" spans="1:11">
      <c r="A19" s="5"/>
      <c r="B19" s="5"/>
      <c r="C19" s="5"/>
      <c r="D19" s="5"/>
      <c r="E19" s="5"/>
      <c r="F19" s="5"/>
      <c r="G19" s="5"/>
      <c r="H19" s="5"/>
      <c r="I19" s="5"/>
      <c r="J19" s="5"/>
      <c r="K19" s="5"/>
    </row>
    <row r="20" spans="1:11">
      <c r="A20" s="5"/>
      <c r="B20" s="5"/>
      <c r="C20" s="5"/>
      <c r="D20" s="5"/>
      <c r="E20" s="5"/>
      <c r="F20" s="5"/>
      <c r="G20" s="5"/>
      <c r="H20" s="5"/>
      <c r="I20" s="5"/>
      <c r="J20" s="5"/>
      <c r="K20" s="5"/>
    </row>
    <row r="21" spans="1:11">
      <c r="A21" s="5"/>
      <c r="B21" s="5"/>
      <c r="C21" s="5"/>
      <c r="D21" s="5"/>
      <c r="E21" s="5"/>
      <c r="F21" s="5"/>
      <c r="G21" s="5"/>
      <c r="H21" s="5"/>
      <c r="I21" s="5"/>
      <c r="J21" s="5"/>
      <c r="K21" s="5"/>
    </row>
    <row r="22" spans="1:11">
      <c r="A22" s="5"/>
      <c r="B22" s="5"/>
      <c r="C22" s="5"/>
      <c r="D22" s="5"/>
      <c r="E22" s="5"/>
      <c r="F22" s="5"/>
      <c r="G22" s="5"/>
      <c r="H22" s="5"/>
      <c r="I22" s="5"/>
      <c r="J22" s="5"/>
      <c r="K22" s="5"/>
    </row>
    <row r="23" spans="1:11">
      <c r="A23" s="5"/>
      <c r="B23" s="5"/>
      <c r="C23" s="5"/>
      <c r="D23" s="5"/>
      <c r="E23" s="5"/>
      <c r="F23" s="5"/>
      <c r="G23" s="5"/>
      <c r="H23" s="5"/>
      <c r="I23" s="5"/>
      <c r="J23" s="5"/>
      <c r="K23" s="5"/>
    </row>
    <row r="24" spans="1:11">
      <c r="A24" s="5"/>
      <c r="B24" s="5"/>
      <c r="C24" s="5"/>
      <c r="D24" s="5"/>
      <c r="E24" s="5"/>
      <c r="F24" s="5"/>
      <c r="G24" s="5"/>
      <c r="H24" s="5"/>
      <c r="I24" s="5"/>
      <c r="J24" s="5"/>
      <c r="K24" s="5"/>
    </row>
    <row r="25" spans="1:11">
      <c r="A25" s="5"/>
      <c r="B25" s="5"/>
      <c r="C25" s="5"/>
      <c r="D25" s="5"/>
      <c r="E25" s="5"/>
      <c r="F25" s="5"/>
      <c r="G25" s="5"/>
      <c r="H25" s="5"/>
      <c r="I25" s="5"/>
      <c r="J25" s="5"/>
      <c r="K25" s="5"/>
    </row>
    <row r="26" spans="1:11">
      <c r="A26" s="5"/>
      <c r="B26" s="5"/>
      <c r="C26" s="5"/>
      <c r="D26" s="5"/>
      <c r="E26" s="5"/>
      <c r="F26" s="5"/>
      <c r="G26" s="5"/>
      <c r="H26" s="5"/>
      <c r="I26" s="5"/>
      <c r="J26" s="5"/>
      <c r="K26" s="5"/>
    </row>
    <row r="27" spans="1:11">
      <c r="A27" s="5"/>
      <c r="B27" s="5"/>
      <c r="C27" s="5"/>
      <c r="D27" s="5"/>
      <c r="E27" s="5"/>
      <c r="F27" s="5"/>
      <c r="G27" s="5"/>
      <c r="H27" s="5"/>
      <c r="I27" s="5"/>
      <c r="J27" s="5"/>
      <c r="K27" s="5"/>
    </row>
    <row r="28" spans="1:11">
      <c r="A28" s="5"/>
      <c r="B28" s="5"/>
      <c r="C28" s="5"/>
      <c r="D28" s="5"/>
      <c r="E28" s="5"/>
      <c r="F28" s="5"/>
      <c r="G28" s="5"/>
      <c r="H28" s="5"/>
      <c r="I28" s="5"/>
      <c r="J28" s="5"/>
      <c r="K28" s="5"/>
    </row>
    <row r="29" spans="1:11">
      <c r="A29" s="5"/>
      <c r="B29" s="5"/>
      <c r="C29" s="5"/>
      <c r="D29" s="5"/>
      <c r="E29" s="5"/>
      <c r="F29" s="5"/>
      <c r="G29" s="5"/>
      <c r="H29" s="5"/>
      <c r="I29" s="5"/>
      <c r="J29" s="5"/>
      <c r="K29" s="5"/>
    </row>
    <row r="30" spans="1:11">
      <c r="A30" s="5"/>
      <c r="B30" s="5"/>
      <c r="C30" s="5"/>
      <c r="D30" s="5"/>
      <c r="E30" s="5"/>
      <c r="F30" s="5"/>
      <c r="G30" s="5"/>
      <c r="H30" s="5"/>
      <c r="I30" s="5"/>
      <c r="J30" s="5"/>
      <c r="K30" s="5"/>
    </row>
    <row r="31" spans="1:11">
      <c r="A31" s="5"/>
      <c r="B31" s="5"/>
      <c r="C31" s="5"/>
      <c r="D31" s="5"/>
      <c r="E31" s="5"/>
      <c r="F31" s="5"/>
      <c r="G31" s="5"/>
      <c r="H31" s="5"/>
      <c r="I31" s="5"/>
      <c r="J31" s="5"/>
      <c r="K31" s="5"/>
    </row>
    <row r="32" spans="1:11">
      <c r="A32" s="5"/>
      <c r="B32" s="5"/>
      <c r="C32" s="5"/>
      <c r="D32" s="5"/>
      <c r="E32" s="5"/>
      <c r="F32" s="5"/>
      <c r="G32" s="5"/>
      <c r="H32" s="5"/>
      <c r="I32" s="5"/>
      <c r="J32" s="5"/>
      <c r="K32" s="5"/>
    </row>
    <row r="33" spans="1:11">
      <c r="A33" s="5"/>
      <c r="B33" s="5"/>
      <c r="C33" s="5"/>
      <c r="D33" s="5"/>
      <c r="E33" s="5"/>
      <c r="F33" s="5"/>
      <c r="G33" s="5"/>
      <c r="H33" s="5"/>
      <c r="I33" s="5"/>
      <c r="J33" s="5"/>
      <c r="K33" s="5"/>
    </row>
    <row r="34" spans="1:11">
      <c r="A34" s="5"/>
      <c r="B34" s="5"/>
      <c r="C34" s="5"/>
      <c r="D34" s="5"/>
      <c r="E34" s="5"/>
      <c r="F34" s="5"/>
      <c r="G34" s="5"/>
      <c r="H34" s="5"/>
      <c r="I34" s="5"/>
      <c r="J34" s="5"/>
      <c r="K34" s="5"/>
    </row>
    <row r="35" spans="1:11">
      <c r="A35" s="5"/>
      <c r="B35" s="5"/>
      <c r="C35" s="5"/>
      <c r="D35" s="5"/>
      <c r="E35" s="5"/>
      <c r="F35" s="5"/>
      <c r="G35" s="5"/>
      <c r="H35" s="5"/>
      <c r="I35" s="5"/>
      <c r="J35" s="5"/>
      <c r="K35" s="5"/>
    </row>
    <row r="36" spans="1:11">
      <c r="A36" s="5"/>
      <c r="B36" s="5"/>
      <c r="C36" s="5"/>
      <c r="D36" s="5"/>
      <c r="E36" s="5"/>
      <c r="F36" s="5"/>
      <c r="G36" s="5"/>
      <c r="H36" s="5"/>
      <c r="I36" s="5"/>
      <c r="J36" s="5"/>
      <c r="K36" s="5"/>
    </row>
    <row r="37" spans="1:11">
      <c r="A37" s="5"/>
      <c r="B37" s="5"/>
      <c r="C37" s="5"/>
      <c r="D37" s="5"/>
      <c r="E37" s="5"/>
      <c r="F37" s="5"/>
      <c r="G37" s="5"/>
      <c r="H37" s="5"/>
      <c r="I37" s="5"/>
      <c r="J37" s="5"/>
      <c r="K37" s="5"/>
    </row>
    <row r="38" spans="1:11">
      <c r="A38" s="5"/>
      <c r="B38" s="5"/>
      <c r="C38" s="5"/>
      <c r="D38" s="5"/>
      <c r="E38" s="5"/>
      <c r="F38" s="5"/>
      <c r="G38" s="5"/>
      <c r="H38" s="5"/>
      <c r="I38" s="5"/>
      <c r="J38" s="5"/>
      <c r="K38" s="5"/>
    </row>
    <row r="39" spans="1:11">
      <c r="A39" s="5"/>
      <c r="B39" s="5"/>
      <c r="C39" s="5"/>
      <c r="D39" s="5"/>
      <c r="E39" s="5"/>
      <c r="F39" s="5"/>
      <c r="G39" s="5"/>
      <c r="H39" s="5"/>
      <c r="I39" s="5"/>
      <c r="J39" s="5"/>
      <c r="K39" s="5"/>
    </row>
    <row r="40" spans="1:11">
      <c r="A40" s="5"/>
      <c r="B40" s="5"/>
      <c r="C40" s="5"/>
      <c r="D40" s="5"/>
      <c r="E40" s="5"/>
      <c r="F40" s="5"/>
      <c r="G40" s="5"/>
      <c r="H40" s="5"/>
      <c r="I40" s="5"/>
      <c r="J40" s="5"/>
      <c r="K40" s="5"/>
    </row>
    <row r="41" spans="1:11">
      <c r="A41" s="5"/>
      <c r="B41" s="5"/>
      <c r="C41" s="5"/>
      <c r="D41" s="5"/>
      <c r="E41" s="5"/>
      <c r="F41" s="5"/>
      <c r="G41" s="5"/>
      <c r="H41" s="5"/>
      <c r="I41" s="5"/>
      <c r="J41" s="5"/>
      <c r="K41" s="5"/>
    </row>
    <row r="42" spans="1:11">
      <c r="A42" s="5"/>
      <c r="B42" s="5"/>
      <c r="C42" s="5"/>
      <c r="D42" s="5"/>
      <c r="E42" s="5"/>
      <c r="F42" s="5"/>
      <c r="G42" s="5"/>
      <c r="H42" s="5"/>
      <c r="I42" s="5"/>
      <c r="J42" s="5"/>
      <c r="K42" s="5"/>
    </row>
    <row r="43" spans="1:11">
      <c r="A43" s="5"/>
      <c r="B43" s="5"/>
      <c r="C43" s="5"/>
      <c r="D43" s="5"/>
      <c r="E43" s="5"/>
      <c r="F43" s="5"/>
      <c r="G43" s="5"/>
      <c r="H43" s="5"/>
      <c r="I43" s="5"/>
      <c r="J43" s="5"/>
      <c r="K43" s="5"/>
    </row>
    <row r="44" spans="1:11">
      <c r="A44" s="5"/>
      <c r="B44" s="5"/>
      <c r="C44" s="5"/>
      <c r="D44" s="5"/>
      <c r="E44" s="5"/>
      <c r="F44" s="5"/>
      <c r="G44" s="5"/>
      <c r="H44" s="5"/>
      <c r="I44" s="5"/>
      <c r="J44" s="5"/>
      <c r="K44" s="5"/>
    </row>
    <row r="45" spans="1:11">
      <c r="A45" s="5"/>
      <c r="B45" s="5"/>
      <c r="C45" s="5"/>
      <c r="D45" s="5"/>
      <c r="E45" s="5"/>
      <c r="F45" s="5"/>
      <c r="G45" s="5"/>
      <c r="H45" s="5"/>
      <c r="I45" s="5"/>
      <c r="J45" s="5"/>
      <c r="K45" s="5"/>
    </row>
    <row r="46" spans="1:11">
      <c r="A46" s="5"/>
      <c r="B46" s="5"/>
      <c r="C46" s="5"/>
      <c r="D46" s="5"/>
      <c r="E46" s="5"/>
      <c r="F46" s="5"/>
      <c r="G46" s="5"/>
      <c r="H46" s="5"/>
      <c r="I46" s="5"/>
      <c r="J46" s="5"/>
      <c r="K46" s="5"/>
    </row>
    <row r="47" spans="1:11">
      <c r="A47" s="5"/>
      <c r="B47" s="5"/>
      <c r="C47" s="5"/>
      <c r="D47" s="5"/>
      <c r="E47" s="5"/>
      <c r="F47" s="5"/>
      <c r="G47" s="5"/>
      <c r="H47" s="5"/>
      <c r="I47" s="5"/>
      <c r="J47" s="5"/>
      <c r="K47" s="5"/>
    </row>
    <row r="48" spans="1:11">
      <c r="A48" s="5"/>
      <c r="B48" s="5"/>
      <c r="C48" s="5"/>
      <c r="D48" s="5"/>
      <c r="E48" s="5"/>
      <c r="F48" s="5"/>
      <c r="G48" s="5"/>
      <c r="H48" s="5"/>
      <c r="I48" s="5"/>
      <c r="J48" s="5"/>
      <c r="K48" s="5"/>
    </row>
    <row r="49" spans="1:11">
      <c r="A49" s="5"/>
      <c r="B49" s="5"/>
      <c r="C49" s="5"/>
      <c r="D49" s="5"/>
      <c r="E49" s="5"/>
      <c r="F49" s="5"/>
      <c r="G49" s="5"/>
      <c r="H49" s="5"/>
      <c r="I49" s="5"/>
      <c r="J49" s="5"/>
      <c r="K49" s="5"/>
    </row>
    <row r="50" spans="1:11">
      <c r="A50" s="5"/>
      <c r="B50" s="5"/>
      <c r="C50" s="5"/>
      <c r="D50" s="5"/>
      <c r="E50" s="5"/>
      <c r="F50" s="5"/>
      <c r="G50" s="5"/>
      <c r="H50" s="5"/>
      <c r="I50" s="5"/>
      <c r="J50" s="5"/>
      <c r="K50" s="5"/>
    </row>
    <row r="51" spans="1:11">
      <c r="A51" s="5"/>
      <c r="B51" s="5"/>
      <c r="C51" s="5"/>
      <c r="D51" s="5"/>
      <c r="E51" s="5"/>
      <c r="F51" s="5"/>
      <c r="G51" s="5"/>
      <c r="H51" s="5"/>
      <c r="I51" s="5"/>
      <c r="J51" s="5"/>
      <c r="K51" s="5"/>
    </row>
    <row r="52" spans="1:11">
      <c r="A52" s="5"/>
      <c r="B52" s="5"/>
      <c r="C52" s="5"/>
      <c r="D52" s="5"/>
      <c r="E52" s="5"/>
      <c r="F52" s="5"/>
      <c r="G52" s="5"/>
      <c r="H52" s="5"/>
      <c r="I52" s="5"/>
      <c r="J52" s="5"/>
      <c r="K52" s="5"/>
    </row>
    <row r="53" spans="1:11">
      <c r="A53" s="5"/>
      <c r="B53" s="5"/>
      <c r="C53" s="5"/>
      <c r="D53" s="5"/>
      <c r="E53" s="5"/>
      <c r="F53" s="5"/>
      <c r="G53" s="5"/>
      <c r="H53" s="5"/>
      <c r="I53" s="5"/>
      <c r="J53" s="5"/>
      <c r="K53" s="5"/>
    </row>
    <row r="54" spans="1:11">
      <c r="A54" s="5"/>
      <c r="B54" s="5"/>
      <c r="C54" s="5"/>
      <c r="D54" s="5"/>
      <c r="E54" s="5"/>
      <c r="F54" s="5"/>
      <c r="G54" s="5"/>
      <c r="H54" s="5"/>
      <c r="I54" s="5"/>
      <c r="J54" s="5"/>
      <c r="K54" s="5"/>
    </row>
    <row r="55" spans="1:11">
      <c r="A55" s="5"/>
      <c r="B55" s="5"/>
      <c r="C55" s="5"/>
      <c r="D55" s="5"/>
      <c r="E55" s="5"/>
      <c r="F55" s="5"/>
      <c r="G55" s="5"/>
      <c r="H55" s="5"/>
      <c r="I55" s="5"/>
      <c r="J55" s="5"/>
      <c r="K55" s="5"/>
    </row>
    <row r="56" spans="1:11">
      <c r="A56" s="5"/>
      <c r="B56" s="5"/>
      <c r="C56" s="5"/>
      <c r="D56" s="5"/>
      <c r="E56" s="5"/>
      <c r="F56" s="5"/>
      <c r="G56" s="5"/>
      <c r="H56" s="5"/>
      <c r="I56" s="5"/>
      <c r="J56" s="5"/>
      <c r="K56" s="5"/>
    </row>
    <row r="57" spans="1:11">
      <c r="A57" s="5"/>
      <c r="B57" s="5"/>
      <c r="C57" s="5"/>
      <c r="D57" s="5"/>
      <c r="E57" s="5"/>
      <c r="F57" s="5"/>
      <c r="G57" s="5"/>
      <c r="H57" s="5"/>
      <c r="I57" s="5"/>
      <c r="J57" s="5"/>
      <c r="K57" s="5"/>
    </row>
    <row r="58" spans="1:11">
      <c r="A58" s="5"/>
      <c r="B58" s="5"/>
      <c r="C58" s="5"/>
      <c r="D58" s="5"/>
      <c r="E58" s="5"/>
      <c r="F58" s="5"/>
      <c r="G58" s="5"/>
      <c r="H58" s="5"/>
      <c r="I58" s="5"/>
      <c r="J58" s="5"/>
      <c r="K58" s="5"/>
    </row>
    <row r="59" spans="1:11">
      <c r="A59" s="5"/>
      <c r="B59" s="5"/>
      <c r="C59" s="5"/>
      <c r="D59" s="5"/>
      <c r="E59" s="5"/>
      <c r="F59" s="5"/>
      <c r="G59" s="5"/>
      <c r="H59" s="5"/>
      <c r="I59" s="5"/>
      <c r="J59" s="5"/>
      <c r="K59" s="5"/>
    </row>
    <row r="60" spans="1:11">
      <c r="A60" s="5"/>
      <c r="B60" s="5"/>
      <c r="C60" s="5"/>
      <c r="D60" s="5"/>
      <c r="E60" s="5"/>
      <c r="F60" s="5"/>
      <c r="G60" s="5"/>
      <c r="H60" s="5"/>
      <c r="I60" s="5"/>
      <c r="J60" s="5"/>
      <c r="K60" s="5"/>
    </row>
    <row r="61" spans="1:11">
      <c r="A61" s="5"/>
      <c r="B61" s="5"/>
      <c r="C61" s="5"/>
      <c r="D61" s="5"/>
      <c r="E61" s="5"/>
      <c r="F61" s="5"/>
      <c r="G61" s="5"/>
      <c r="H61" s="5"/>
      <c r="I61" s="5"/>
      <c r="J61" s="5"/>
      <c r="K61" s="5"/>
    </row>
    <row r="62" spans="1:11">
      <c r="A62" s="5"/>
      <c r="B62" s="5"/>
      <c r="C62" s="5"/>
      <c r="D62" s="5"/>
      <c r="E62" s="5"/>
      <c r="F62" s="5"/>
      <c r="G62" s="5"/>
      <c r="H62" s="5"/>
      <c r="I62" s="5"/>
      <c r="J62" s="5"/>
      <c r="K62" s="5"/>
    </row>
    <row r="63" spans="1:11">
      <c r="A63" s="5"/>
      <c r="B63" s="5"/>
      <c r="C63" s="5"/>
      <c r="D63" s="5"/>
      <c r="E63" s="5"/>
      <c r="F63" s="5"/>
      <c r="G63" s="5"/>
      <c r="H63" s="5"/>
      <c r="I63" s="5"/>
      <c r="J63" s="5"/>
      <c r="K63" s="5"/>
    </row>
    <row r="64" spans="1:11">
      <c r="A64" s="5"/>
      <c r="B64" s="5"/>
      <c r="C64" s="5"/>
      <c r="D64" s="5"/>
      <c r="E64" s="5"/>
      <c r="F64" s="5"/>
      <c r="G64" s="5"/>
      <c r="H64" s="5"/>
      <c r="I64" s="5"/>
      <c r="J64" s="5"/>
      <c r="K64" s="5"/>
    </row>
    <row r="65" spans="1:11">
      <c r="A65" s="5"/>
      <c r="B65" s="5"/>
      <c r="C65" s="5"/>
      <c r="D65" s="5"/>
      <c r="E65" s="5"/>
      <c r="F65" s="5"/>
      <c r="G65" s="5"/>
      <c r="H65" s="5"/>
      <c r="I65" s="5"/>
      <c r="J65" s="5"/>
      <c r="K65" s="5"/>
    </row>
    <row r="66" spans="1:11">
      <c r="A66" s="5"/>
      <c r="B66" s="5"/>
      <c r="C66" s="5"/>
      <c r="D66" s="5"/>
      <c r="E66" s="5"/>
      <c r="F66" s="5"/>
      <c r="G66" s="5"/>
      <c r="H66" s="5"/>
      <c r="I66" s="5"/>
      <c r="J66" s="5"/>
      <c r="K66" s="5"/>
    </row>
    <row r="67" spans="1:11">
      <c r="A67" s="5"/>
      <c r="B67" s="5"/>
      <c r="C67" s="5"/>
      <c r="D67" s="5"/>
      <c r="E67" s="5"/>
      <c r="F67" s="5"/>
      <c r="G67" s="5"/>
      <c r="H67" s="5"/>
      <c r="I67" s="5"/>
      <c r="J67" s="5"/>
      <c r="K67" s="5"/>
    </row>
    <row r="68" spans="1:11">
      <c r="A68" s="5"/>
      <c r="B68" s="5"/>
      <c r="C68" s="5"/>
      <c r="D68" s="5"/>
      <c r="E68" s="5"/>
      <c r="F68" s="5"/>
      <c r="G68" s="5"/>
      <c r="H68" s="5"/>
      <c r="I68" s="5"/>
      <c r="J68" s="5"/>
      <c r="K68" s="5"/>
    </row>
    <row r="69" spans="1:11">
      <c r="A69" s="5"/>
      <c r="B69" s="5"/>
      <c r="C69" s="5"/>
      <c r="D69" s="5"/>
      <c r="E69" s="5"/>
      <c r="F69" s="5"/>
      <c r="G69" s="5"/>
      <c r="H69" s="5"/>
      <c r="I69" s="5"/>
      <c r="J69" s="5"/>
      <c r="K69" s="5"/>
    </row>
    <row r="70" spans="1:11">
      <c r="A70" s="5"/>
      <c r="B70" s="5"/>
      <c r="C70" s="5"/>
      <c r="D70" s="5"/>
      <c r="E70" s="5"/>
      <c r="F70" s="5"/>
      <c r="G70" s="5"/>
      <c r="H70" s="5"/>
      <c r="I70" s="5"/>
      <c r="J70" s="5"/>
      <c r="K70" s="5"/>
    </row>
    <row r="71" spans="1:11">
      <c r="A71" s="5"/>
      <c r="B71" s="5"/>
      <c r="C71" s="5"/>
      <c r="D71" s="5"/>
      <c r="E71" s="5"/>
      <c r="F71" s="5"/>
      <c r="G71" s="5"/>
      <c r="H71" s="5"/>
      <c r="I71" s="5"/>
      <c r="J71" s="5"/>
      <c r="K71" s="5"/>
    </row>
    <row r="72" spans="1:11">
      <c r="A72" s="5"/>
      <c r="B72" s="5"/>
      <c r="C72" s="5"/>
      <c r="D72" s="5"/>
      <c r="E72" s="5"/>
      <c r="F72" s="5"/>
      <c r="G72" s="5"/>
      <c r="H72" s="5"/>
      <c r="I72" s="5"/>
      <c r="J72" s="5"/>
      <c r="K72" s="5"/>
    </row>
    <row r="73" spans="1:11">
      <c r="A73" s="5"/>
      <c r="B73" s="5"/>
      <c r="C73" s="5"/>
      <c r="D73" s="5"/>
      <c r="E73" s="5"/>
      <c r="F73" s="5"/>
      <c r="G73" s="5"/>
      <c r="H73" s="5"/>
      <c r="I73" s="5"/>
      <c r="J73" s="5"/>
      <c r="K73" s="5"/>
    </row>
    <row r="74" spans="1:11">
      <c r="A74" s="5"/>
      <c r="B74" s="5"/>
      <c r="C74" s="5"/>
      <c r="D74" s="5"/>
      <c r="E74" s="5"/>
      <c r="F74" s="5"/>
      <c r="G74" s="5"/>
      <c r="H74" s="5"/>
      <c r="I74" s="5"/>
      <c r="J74" s="5"/>
      <c r="K74" s="5"/>
    </row>
    <row r="75" spans="1:11">
      <c r="A75" s="5"/>
      <c r="B75" s="5"/>
      <c r="C75" s="5"/>
      <c r="D75" s="5"/>
      <c r="E75" s="5"/>
      <c r="F75" s="5"/>
      <c r="G75" s="5"/>
      <c r="H75" s="5"/>
      <c r="I75" s="5"/>
      <c r="J75" s="5"/>
      <c r="K75" s="5"/>
    </row>
    <row r="76" spans="1:11">
      <c r="A76" s="5"/>
      <c r="B76" s="5"/>
      <c r="C76" s="5"/>
      <c r="D76" s="5"/>
      <c r="E76" s="5"/>
      <c r="F76" s="5"/>
      <c r="G76" s="5"/>
      <c r="H76" s="5"/>
      <c r="I76" s="5"/>
      <c r="J76" s="5"/>
      <c r="K76" s="5"/>
    </row>
    <row r="77" spans="1:11">
      <c r="A77" s="5"/>
      <c r="B77" s="5"/>
      <c r="C77" s="5"/>
      <c r="D77" s="5"/>
      <c r="E77" s="5"/>
      <c r="F77" s="5"/>
      <c r="G77" s="5"/>
      <c r="H77" s="5"/>
      <c r="I77" s="5"/>
      <c r="J77" s="5"/>
      <c r="K77" s="5"/>
    </row>
    <row r="78" spans="1:11">
      <c r="A78" s="5"/>
      <c r="B78" s="5"/>
      <c r="C78" s="5"/>
      <c r="D78" s="5"/>
      <c r="E78" s="5"/>
      <c r="F78" s="5"/>
      <c r="G78" s="5"/>
      <c r="H78" s="5"/>
      <c r="I78" s="5"/>
      <c r="J78" s="5"/>
      <c r="K78" s="5"/>
    </row>
    <row r="79" spans="1:11">
      <c r="A79" s="5"/>
      <c r="B79" s="5"/>
      <c r="C79" s="5"/>
      <c r="D79" s="5"/>
      <c r="E79" s="5"/>
      <c r="F79" s="5"/>
      <c r="G79" s="5"/>
      <c r="H79" s="5"/>
      <c r="I79" s="5"/>
      <c r="J79" s="5"/>
      <c r="K79" s="5"/>
    </row>
    <row r="80" spans="1:11">
      <c r="A80" s="5"/>
      <c r="B80" s="5"/>
      <c r="C80" s="5"/>
      <c r="D80" s="5"/>
      <c r="E80" s="5"/>
      <c r="F80" s="5"/>
      <c r="G80" s="5"/>
      <c r="H80" s="5"/>
      <c r="I80" s="5"/>
      <c r="J80" s="5"/>
      <c r="K80" s="5"/>
    </row>
    <row r="81" spans="1:11">
      <c r="A81" s="5"/>
      <c r="B81" s="5"/>
      <c r="C81" s="5"/>
      <c r="D81" s="5"/>
      <c r="E81" s="5"/>
      <c r="F81" s="5"/>
      <c r="G81" s="5"/>
      <c r="H81" s="5"/>
      <c r="I81" s="5"/>
      <c r="J81" s="5"/>
      <c r="K81" s="5"/>
    </row>
    <row r="82" spans="1:11">
      <c r="A82" s="5"/>
      <c r="B82" s="5"/>
      <c r="C82" s="5"/>
      <c r="D82" s="5"/>
      <c r="E82" s="5"/>
      <c r="F82" s="5"/>
      <c r="G82" s="5"/>
      <c r="H82" s="5"/>
      <c r="I82" s="5"/>
      <c r="J82" s="5"/>
      <c r="K82" s="5"/>
    </row>
    <row r="83" spans="1:11">
      <c r="A83" s="5"/>
      <c r="B83" s="5"/>
      <c r="C83" s="5"/>
      <c r="D83" s="5"/>
      <c r="E83" s="5"/>
      <c r="F83" s="5"/>
      <c r="G83" s="5"/>
      <c r="H83" s="5"/>
      <c r="I83" s="5"/>
      <c r="J83" s="5"/>
      <c r="K83" s="5"/>
    </row>
    <row r="84" spans="1:11">
      <c r="A84" s="5"/>
      <c r="B84" s="5"/>
      <c r="C84" s="5"/>
      <c r="D84" s="5"/>
      <c r="E84" s="5"/>
      <c r="F84" s="5"/>
      <c r="G84" s="5"/>
      <c r="H84" s="5"/>
      <c r="I84" s="5"/>
      <c r="J84" s="5"/>
      <c r="K84" s="5"/>
    </row>
    <row r="85" spans="1:11">
      <c r="A85" s="5"/>
      <c r="B85" s="5"/>
      <c r="C85" s="5"/>
      <c r="D85" s="5"/>
      <c r="E85" s="5"/>
      <c r="F85" s="5"/>
      <c r="G85" s="5"/>
      <c r="H85" s="5"/>
      <c r="I85" s="5"/>
      <c r="J85" s="5"/>
      <c r="K85" s="5"/>
    </row>
    <row r="86" spans="1:11">
      <c r="A86" s="5"/>
      <c r="B86" s="5"/>
      <c r="C86" s="5"/>
      <c r="D86" s="5"/>
      <c r="E86" s="5"/>
      <c r="F86" s="5"/>
      <c r="G86" s="5"/>
      <c r="H86" s="5"/>
      <c r="I86" s="5"/>
      <c r="J86" s="5"/>
      <c r="K86" s="5"/>
    </row>
    <row r="87" spans="1:11">
      <c r="A87" s="5"/>
      <c r="B87" s="5"/>
      <c r="C87" s="5"/>
      <c r="D87" s="5"/>
      <c r="E87" s="5"/>
      <c r="F87" s="5"/>
      <c r="G87" s="5"/>
      <c r="H87" s="5"/>
      <c r="I87" s="5"/>
      <c r="J87" s="5"/>
      <c r="K87" s="5"/>
    </row>
    <row r="88" spans="1:11">
      <c r="A88" s="5"/>
      <c r="B88" s="5"/>
      <c r="C88" s="5"/>
      <c r="D88" s="5"/>
      <c r="E88" s="5"/>
      <c r="F88" s="5"/>
      <c r="G88" s="5"/>
      <c r="H88" s="5"/>
      <c r="I88" s="5"/>
      <c r="J88" s="5"/>
      <c r="K88" s="5"/>
    </row>
    <row r="89" spans="1:11">
      <c r="A89" s="5"/>
      <c r="B89" s="5"/>
      <c r="C89" s="5"/>
      <c r="D89" s="5"/>
      <c r="E89" s="5"/>
      <c r="F89" s="5"/>
      <c r="G89" s="5"/>
      <c r="H89" s="5"/>
      <c r="I89" s="5"/>
      <c r="J89" s="5"/>
      <c r="K89" s="5"/>
    </row>
    <row r="90" spans="1:11">
      <c r="A90" s="5"/>
      <c r="B90" s="5"/>
      <c r="C90" s="5"/>
      <c r="D90" s="5"/>
      <c r="E90" s="5"/>
      <c r="F90" s="5"/>
      <c r="G90" s="5"/>
      <c r="H90" s="5"/>
      <c r="I90" s="5"/>
      <c r="J90" s="5"/>
      <c r="K90" s="5"/>
    </row>
    <row r="91" spans="1:11">
      <c r="A91" s="5"/>
      <c r="B91" s="5"/>
      <c r="C91" s="5"/>
      <c r="D91" s="5"/>
      <c r="E91" s="5"/>
      <c r="F91" s="5"/>
      <c r="G91" s="5"/>
      <c r="H91" s="5"/>
      <c r="I91" s="5"/>
      <c r="J91" s="5"/>
      <c r="K91" s="5"/>
    </row>
    <row r="92" spans="1:11">
      <c r="A92" s="5"/>
      <c r="B92" s="5"/>
      <c r="C92" s="5"/>
      <c r="D92" s="5"/>
      <c r="E92" s="5"/>
      <c r="F92" s="5"/>
      <c r="G92" s="5"/>
      <c r="H92" s="5"/>
      <c r="I92" s="5"/>
      <c r="J92" s="5"/>
      <c r="K92" s="5"/>
    </row>
    <row r="93" spans="1:11">
      <c r="A93" s="5"/>
      <c r="B93" s="5"/>
      <c r="C93" s="5"/>
      <c r="D93" s="5"/>
      <c r="E93" s="5"/>
      <c r="F93" s="5"/>
      <c r="G93" s="5"/>
      <c r="H93" s="5"/>
      <c r="I93" s="5"/>
      <c r="J93" s="5"/>
      <c r="K93" s="5"/>
    </row>
    <row r="94" spans="1:11">
      <c r="A94" s="5"/>
      <c r="B94" s="5"/>
      <c r="C94" s="5"/>
      <c r="D94" s="5"/>
      <c r="E94" s="5"/>
      <c r="F94" s="5"/>
      <c r="G94" s="5"/>
      <c r="H94" s="5"/>
      <c r="I94" s="5"/>
      <c r="J94" s="5"/>
      <c r="K94" s="5"/>
    </row>
    <row r="95" spans="1:11">
      <c r="A95" s="5"/>
      <c r="B95" s="5"/>
      <c r="C95" s="5"/>
      <c r="D95" s="5"/>
      <c r="E95" s="5"/>
      <c r="F95" s="5"/>
      <c r="G95" s="5"/>
      <c r="H95" s="5"/>
      <c r="I95" s="5"/>
      <c r="J95" s="5"/>
      <c r="K95" s="5"/>
    </row>
    <row r="96" spans="1:11">
      <c r="A96" s="5"/>
      <c r="B96" s="5"/>
      <c r="C96" s="5"/>
      <c r="D96" s="5"/>
      <c r="E96" s="5"/>
      <c r="F96" s="5"/>
      <c r="G96" s="5"/>
      <c r="H96" s="5"/>
      <c r="I96" s="5"/>
      <c r="J96" s="5"/>
      <c r="K96" s="5"/>
    </row>
    <row r="97" spans="1:11">
      <c r="A97" s="5"/>
      <c r="B97" s="5"/>
      <c r="C97" s="5"/>
      <c r="D97" s="5"/>
      <c r="E97" s="5"/>
      <c r="F97" s="5"/>
      <c r="G97" s="5"/>
      <c r="H97" s="5"/>
      <c r="I97" s="5"/>
      <c r="J97" s="5"/>
      <c r="K97" s="5"/>
    </row>
    <row r="98" spans="1:11">
      <c r="A98" s="5"/>
      <c r="B98" s="5"/>
      <c r="C98" s="5"/>
      <c r="D98" s="5"/>
      <c r="E98" s="5"/>
      <c r="F98" s="5"/>
      <c r="G98" s="5"/>
      <c r="H98" s="5"/>
      <c r="I98" s="5"/>
      <c r="J98" s="5"/>
      <c r="K98" s="5"/>
    </row>
    <row r="99" spans="1:11">
      <c r="A99" s="5"/>
      <c r="B99" s="5"/>
      <c r="C99" s="5"/>
      <c r="D99" s="5"/>
      <c r="E99" s="5"/>
      <c r="F99" s="5"/>
      <c r="G99" s="5"/>
      <c r="H99" s="5"/>
      <c r="I99" s="5"/>
      <c r="J99" s="5"/>
      <c r="K99" s="5"/>
    </row>
    <row r="100" spans="1:11">
      <c r="A100" s="5"/>
      <c r="B100" s="5"/>
      <c r="C100" s="5"/>
      <c r="D100" s="5"/>
      <c r="E100" s="5"/>
      <c r="F100" s="5"/>
      <c r="G100" s="5"/>
      <c r="H100" s="5"/>
      <c r="I100" s="5"/>
      <c r="J100" s="5"/>
      <c r="K100" s="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6B0F5-585E-4217-AF94-E7E93C2A0312}">
  <dimension ref="A1:G50"/>
  <sheetViews>
    <sheetView workbookViewId="0">
      <selection activeCell="B2" sqref="B2:E3"/>
    </sheetView>
  </sheetViews>
  <sheetFormatPr defaultRowHeight="14.4"/>
  <cols>
    <col min="2" max="2" width="15.109375" customWidth="1"/>
    <col min="3" max="3" width="14.77734375" customWidth="1"/>
    <col min="4" max="4" width="11.77734375" bestFit="1" customWidth="1"/>
    <col min="5" max="5" width="24.21875" customWidth="1"/>
  </cols>
  <sheetData>
    <row r="1" spans="1:7" ht="28.8">
      <c r="A1" s="9" t="s">
        <v>13</v>
      </c>
      <c r="B1" s="9" t="s">
        <v>36</v>
      </c>
      <c r="C1" s="9" t="s">
        <v>14</v>
      </c>
      <c r="D1" s="9" t="s">
        <v>42</v>
      </c>
      <c r="E1" s="9" t="s">
        <v>12</v>
      </c>
      <c r="F1" s="9" t="s">
        <v>1</v>
      </c>
      <c r="G1" s="9" t="s">
        <v>44</v>
      </c>
    </row>
    <row r="2" spans="1:7">
      <c r="A2" s="5" t="s">
        <v>46</v>
      </c>
      <c r="B2" s="5"/>
      <c r="C2" s="5"/>
      <c r="D2" s="7"/>
      <c r="E2" s="5"/>
      <c r="F2" s="5" t="s">
        <v>21</v>
      </c>
      <c r="G2" s="5"/>
    </row>
    <row r="3" spans="1:7">
      <c r="A3" s="5" t="s">
        <v>76</v>
      </c>
      <c r="B3" s="5"/>
      <c r="C3" s="5"/>
      <c r="D3" s="7"/>
      <c r="E3" s="5"/>
      <c r="F3" s="5" t="s">
        <v>21</v>
      </c>
      <c r="G3" s="5"/>
    </row>
    <row r="4" spans="1:7">
      <c r="A4" s="5"/>
      <c r="B4" s="5"/>
      <c r="C4" s="5"/>
      <c r="D4" s="5"/>
      <c r="E4" s="5"/>
      <c r="F4" s="5"/>
      <c r="G4" s="5"/>
    </row>
    <row r="5" spans="1:7">
      <c r="A5" s="5"/>
      <c r="B5" s="5"/>
      <c r="C5" s="5"/>
      <c r="D5" s="5"/>
      <c r="E5" s="5"/>
      <c r="F5" s="5"/>
      <c r="G5" s="5"/>
    </row>
    <row r="6" spans="1:7">
      <c r="A6" s="5"/>
      <c r="B6" s="5"/>
      <c r="C6" s="5"/>
      <c r="D6" s="5"/>
      <c r="E6" s="5"/>
      <c r="F6" s="5"/>
      <c r="G6" s="5"/>
    </row>
    <row r="7" spans="1:7">
      <c r="A7" s="5"/>
      <c r="B7" s="5"/>
      <c r="C7" s="5"/>
      <c r="D7" s="5"/>
      <c r="E7" s="5"/>
      <c r="F7" s="5"/>
      <c r="G7" s="5"/>
    </row>
    <row r="8" spans="1:7">
      <c r="A8" s="5"/>
      <c r="B8" s="5"/>
      <c r="C8" s="5"/>
      <c r="D8" s="5"/>
      <c r="E8" s="5"/>
      <c r="F8" s="5"/>
      <c r="G8" s="5"/>
    </row>
    <row r="9" spans="1:7">
      <c r="A9" s="5"/>
      <c r="B9" s="5"/>
      <c r="C9" s="5"/>
      <c r="D9" s="5"/>
      <c r="E9" s="5"/>
      <c r="F9" s="5"/>
      <c r="G9" s="5"/>
    </row>
    <row r="10" spans="1:7">
      <c r="A10" s="5"/>
      <c r="B10" s="5"/>
      <c r="C10" s="5"/>
      <c r="D10" s="5"/>
      <c r="E10" s="5"/>
      <c r="F10" s="5"/>
      <c r="G10" s="5"/>
    </row>
    <row r="11" spans="1:7">
      <c r="A11" s="5"/>
      <c r="B11" s="5"/>
      <c r="C11" s="5"/>
      <c r="D11" s="5"/>
      <c r="E11" s="5"/>
      <c r="F11" s="5"/>
      <c r="G11" s="5"/>
    </row>
    <row r="12" spans="1:7">
      <c r="A12" s="5"/>
      <c r="B12" s="5"/>
      <c r="C12" s="5"/>
      <c r="D12" s="5"/>
      <c r="E12" s="5"/>
      <c r="F12" s="5"/>
      <c r="G12" s="5"/>
    </row>
    <row r="13" spans="1:7">
      <c r="A13" s="5"/>
      <c r="B13" s="5"/>
      <c r="C13" s="5"/>
      <c r="D13" s="5"/>
      <c r="E13" s="5"/>
      <c r="F13" s="5"/>
      <c r="G13" s="5"/>
    </row>
    <row r="14" spans="1:7">
      <c r="A14" s="5"/>
      <c r="B14" s="5"/>
      <c r="C14" s="5"/>
      <c r="D14" s="5"/>
      <c r="E14" s="5"/>
      <c r="F14" s="5"/>
      <c r="G14" s="5"/>
    </row>
    <row r="15" spans="1:7">
      <c r="A15" s="5"/>
      <c r="B15" s="5"/>
      <c r="C15" s="5"/>
      <c r="D15" s="5"/>
      <c r="E15" s="5"/>
      <c r="F15" s="5"/>
      <c r="G15" s="5"/>
    </row>
    <row r="16" spans="1:7">
      <c r="A16" s="5"/>
      <c r="B16" s="5"/>
      <c r="C16" s="5"/>
      <c r="D16" s="5"/>
      <c r="E16" s="5"/>
      <c r="F16" s="5"/>
      <c r="G16" s="5"/>
    </row>
    <row r="17" spans="1:7">
      <c r="A17" s="5"/>
      <c r="B17" s="5"/>
      <c r="C17" s="5"/>
      <c r="D17" s="5"/>
      <c r="E17" s="5"/>
      <c r="F17" s="5"/>
      <c r="G17" s="5"/>
    </row>
    <row r="18" spans="1:7">
      <c r="A18" s="5"/>
      <c r="B18" s="5"/>
      <c r="C18" s="5"/>
      <c r="D18" s="5"/>
      <c r="E18" s="5"/>
      <c r="F18" s="5"/>
      <c r="G18" s="5"/>
    </row>
    <row r="19" spans="1:7">
      <c r="A19" s="5"/>
      <c r="B19" s="5"/>
      <c r="C19" s="5"/>
      <c r="D19" s="5"/>
      <c r="E19" s="5"/>
      <c r="F19" s="5"/>
      <c r="G19" s="5"/>
    </row>
    <row r="20" spans="1:7">
      <c r="A20" s="5"/>
      <c r="B20" s="5"/>
      <c r="C20" s="5"/>
      <c r="D20" s="5"/>
      <c r="E20" s="5"/>
      <c r="F20" s="5"/>
      <c r="G20" s="5"/>
    </row>
    <row r="21" spans="1:7">
      <c r="A21" s="5"/>
      <c r="B21" s="5"/>
      <c r="C21" s="5"/>
      <c r="D21" s="5"/>
      <c r="E21" s="5"/>
      <c r="F21" s="5"/>
      <c r="G21" s="5"/>
    </row>
    <row r="22" spans="1:7">
      <c r="A22" s="5"/>
      <c r="B22" s="5"/>
      <c r="C22" s="5"/>
      <c r="D22" s="5"/>
      <c r="E22" s="5"/>
      <c r="F22" s="5"/>
      <c r="G22" s="5"/>
    </row>
    <row r="23" spans="1:7">
      <c r="A23" s="5"/>
      <c r="B23" s="5"/>
      <c r="C23" s="5"/>
      <c r="D23" s="5"/>
      <c r="E23" s="5"/>
      <c r="F23" s="5"/>
      <c r="G23" s="5"/>
    </row>
    <row r="24" spans="1:7">
      <c r="A24" s="5"/>
      <c r="B24" s="5"/>
      <c r="C24" s="5"/>
      <c r="D24" s="5"/>
      <c r="E24" s="5"/>
      <c r="F24" s="5"/>
      <c r="G24" s="5"/>
    </row>
    <row r="25" spans="1:7">
      <c r="A25" s="5"/>
      <c r="B25" s="5"/>
      <c r="C25" s="5"/>
      <c r="D25" s="5"/>
      <c r="E25" s="5"/>
      <c r="F25" s="5"/>
      <c r="G25" s="5"/>
    </row>
    <row r="26" spans="1:7">
      <c r="A26" s="5"/>
      <c r="B26" s="5"/>
      <c r="C26" s="5"/>
      <c r="D26" s="5"/>
      <c r="E26" s="5"/>
      <c r="F26" s="5"/>
      <c r="G26" s="5"/>
    </row>
    <row r="27" spans="1:7">
      <c r="A27" s="5"/>
      <c r="B27" s="5"/>
      <c r="C27" s="5"/>
      <c r="D27" s="5"/>
      <c r="E27" s="5"/>
      <c r="F27" s="5"/>
      <c r="G27" s="5"/>
    </row>
    <row r="28" spans="1:7">
      <c r="A28" s="5"/>
      <c r="B28" s="5"/>
      <c r="C28" s="5"/>
      <c r="D28" s="5"/>
      <c r="E28" s="5"/>
      <c r="F28" s="5"/>
      <c r="G28" s="5"/>
    </row>
    <row r="29" spans="1:7">
      <c r="A29" s="5"/>
      <c r="B29" s="5"/>
      <c r="C29" s="5"/>
      <c r="D29" s="5"/>
      <c r="E29" s="5"/>
      <c r="F29" s="5"/>
      <c r="G29" s="5"/>
    </row>
    <row r="30" spans="1:7">
      <c r="A30" s="5"/>
      <c r="B30" s="5"/>
      <c r="C30" s="5"/>
      <c r="D30" s="5"/>
      <c r="E30" s="5"/>
      <c r="F30" s="5"/>
      <c r="G30" s="5"/>
    </row>
    <row r="31" spans="1:7">
      <c r="A31" s="5"/>
      <c r="B31" s="5"/>
      <c r="C31" s="5"/>
      <c r="D31" s="5"/>
      <c r="E31" s="5"/>
      <c r="F31" s="5"/>
      <c r="G31" s="5"/>
    </row>
    <row r="32" spans="1:7">
      <c r="A32" s="5"/>
      <c r="B32" s="5"/>
      <c r="C32" s="5"/>
      <c r="D32" s="5"/>
      <c r="E32" s="5"/>
      <c r="F32" s="5"/>
      <c r="G32" s="5"/>
    </row>
    <row r="33" spans="1:7">
      <c r="A33" s="5"/>
      <c r="B33" s="5"/>
      <c r="C33" s="5"/>
      <c r="D33" s="5"/>
      <c r="E33" s="5"/>
      <c r="F33" s="5"/>
      <c r="G33" s="5"/>
    </row>
    <row r="34" spans="1:7">
      <c r="A34" s="5"/>
      <c r="B34" s="5"/>
      <c r="C34" s="5"/>
      <c r="D34" s="5"/>
      <c r="E34" s="5"/>
      <c r="F34" s="5"/>
      <c r="G34" s="5"/>
    </row>
    <row r="35" spans="1:7">
      <c r="A35" s="5"/>
      <c r="B35" s="5"/>
      <c r="C35" s="5"/>
      <c r="D35" s="5"/>
      <c r="E35" s="5"/>
      <c r="F35" s="5"/>
      <c r="G35" s="5"/>
    </row>
    <row r="36" spans="1:7">
      <c r="A36" s="5"/>
      <c r="B36" s="5"/>
      <c r="C36" s="5"/>
      <c r="D36" s="5"/>
      <c r="E36" s="5"/>
      <c r="F36" s="5"/>
      <c r="G36" s="5"/>
    </row>
    <row r="37" spans="1:7">
      <c r="A37" s="5"/>
      <c r="B37" s="5"/>
      <c r="C37" s="5"/>
      <c r="D37" s="5"/>
      <c r="E37" s="5"/>
      <c r="F37" s="5"/>
      <c r="G37" s="5"/>
    </row>
    <row r="38" spans="1:7">
      <c r="A38" s="5"/>
      <c r="B38" s="5"/>
      <c r="C38" s="5"/>
      <c r="D38" s="5"/>
      <c r="E38" s="5"/>
      <c r="F38" s="5"/>
      <c r="G38" s="5"/>
    </row>
    <row r="39" spans="1:7">
      <c r="A39" s="5"/>
      <c r="B39" s="5"/>
      <c r="C39" s="5"/>
      <c r="D39" s="5"/>
      <c r="E39" s="5"/>
      <c r="F39" s="5"/>
      <c r="G39" s="5"/>
    </row>
    <row r="40" spans="1:7">
      <c r="A40" s="5"/>
      <c r="B40" s="5"/>
      <c r="C40" s="5"/>
      <c r="D40" s="5"/>
      <c r="E40" s="5"/>
      <c r="F40" s="5"/>
      <c r="G40" s="5"/>
    </row>
    <row r="41" spans="1:7">
      <c r="A41" s="5"/>
      <c r="B41" s="5"/>
      <c r="C41" s="5"/>
      <c r="D41" s="5"/>
      <c r="E41" s="5"/>
      <c r="F41" s="5"/>
      <c r="G41" s="5"/>
    </row>
    <row r="42" spans="1:7">
      <c r="A42" s="5"/>
      <c r="B42" s="5"/>
      <c r="C42" s="5"/>
      <c r="D42" s="5"/>
      <c r="E42" s="5"/>
      <c r="F42" s="5"/>
      <c r="G42" s="5"/>
    </row>
    <row r="43" spans="1:7">
      <c r="A43" s="5"/>
      <c r="B43" s="5"/>
      <c r="C43" s="5"/>
      <c r="D43" s="5"/>
      <c r="E43" s="5"/>
      <c r="F43" s="5"/>
      <c r="G43" s="5"/>
    </row>
    <row r="44" spans="1:7">
      <c r="A44" s="5"/>
      <c r="B44" s="5"/>
      <c r="C44" s="5"/>
      <c r="D44" s="5"/>
      <c r="E44" s="5"/>
      <c r="F44" s="5"/>
      <c r="G44" s="5"/>
    </row>
    <row r="45" spans="1:7">
      <c r="A45" s="5"/>
      <c r="B45" s="5"/>
      <c r="C45" s="5"/>
      <c r="D45" s="5"/>
      <c r="E45" s="5"/>
      <c r="F45" s="5"/>
      <c r="G45" s="5"/>
    </row>
    <row r="46" spans="1:7">
      <c r="A46" s="5"/>
      <c r="B46" s="5"/>
      <c r="C46" s="5"/>
      <c r="D46" s="5"/>
      <c r="E46" s="5"/>
      <c r="F46" s="5"/>
      <c r="G46" s="5"/>
    </row>
    <row r="47" spans="1:7">
      <c r="A47" s="5"/>
      <c r="B47" s="5"/>
      <c r="C47" s="5"/>
      <c r="D47" s="5"/>
      <c r="E47" s="5"/>
      <c r="F47" s="5"/>
      <c r="G47" s="5"/>
    </row>
    <row r="48" spans="1:7">
      <c r="A48" s="5"/>
      <c r="B48" s="5"/>
      <c r="C48" s="5"/>
      <c r="D48" s="5"/>
      <c r="E48" s="5"/>
      <c r="F48" s="5"/>
      <c r="G48" s="5"/>
    </row>
    <row r="49" spans="1:7">
      <c r="A49" s="5"/>
      <c r="B49" s="5"/>
      <c r="C49" s="5"/>
      <c r="D49" s="5"/>
      <c r="E49" s="5"/>
      <c r="F49" s="5"/>
      <c r="G49" s="5"/>
    </row>
    <row r="50" spans="1:7">
      <c r="A50" s="5"/>
      <c r="B50" s="5"/>
      <c r="C50" s="5"/>
      <c r="D50" s="5"/>
      <c r="E50" s="5"/>
      <c r="F50" s="5"/>
      <c r="G50" s="5"/>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0751D-55DF-4181-9E42-77629E7814C7}">
  <dimension ref="A1:G50"/>
  <sheetViews>
    <sheetView workbookViewId="0">
      <selection activeCell="E15" sqref="E15"/>
    </sheetView>
  </sheetViews>
  <sheetFormatPr defaultRowHeight="14.4"/>
  <cols>
    <col min="2" max="2" width="15.109375" customWidth="1"/>
    <col min="3" max="3" width="14.77734375" customWidth="1"/>
    <col min="4" max="4" width="11.77734375" bestFit="1" customWidth="1"/>
    <col min="5" max="5" width="24.21875" customWidth="1"/>
  </cols>
  <sheetData>
    <row r="1" spans="1:7" ht="28.8">
      <c r="A1" s="9" t="s">
        <v>13</v>
      </c>
      <c r="B1" s="9" t="s">
        <v>36</v>
      </c>
      <c r="C1" s="9" t="s">
        <v>14</v>
      </c>
      <c r="D1" s="9" t="s">
        <v>42</v>
      </c>
      <c r="E1" s="9" t="s">
        <v>12</v>
      </c>
      <c r="F1" s="9" t="s">
        <v>1</v>
      </c>
      <c r="G1" s="9" t="s">
        <v>141</v>
      </c>
    </row>
    <row r="2" spans="1:7">
      <c r="A2" s="5" t="s">
        <v>72</v>
      </c>
      <c r="B2" s="5"/>
      <c r="C2" s="5"/>
      <c r="D2" s="7"/>
      <c r="E2" s="5"/>
      <c r="F2" s="5" t="s">
        <v>139</v>
      </c>
      <c r="G2" s="5"/>
    </row>
    <row r="3" spans="1:7" ht="28.8">
      <c r="A3" s="5" t="s">
        <v>74</v>
      </c>
      <c r="B3" s="5"/>
      <c r="C3" s="5"/>
      <c r="D3" s="7"/>
      <c r="E3" s="5"/>
      <c r="F3" s="5" t="s">
        <v>140</v>
      </c>
      <c r="G3" s="5"/>
    </row>
    <row r="4" spans="1:7">
      <c r="A4" s="5"/>
      <c r="B4" s="5"/>
      <c r="C4" s="5"/>
      <c r="D4" s="5"/>
      <c r="E4" s="5"/>
      <c r="F4" s="5"/>
      <c r="G4" s="5"/>
    </row>
    <row r="5" spans="1:7">
      <c r="A5" s="5"/>
      <c r="B5" s="5"/>
      <c r="C5" s="5"/>
      <c r="D5" s="5"/>
      <c r="E5" s="5"/>
      <c r="F5" s="5"/>
      <c r="G5" s="5"/>
    </row>
    <row r="6" spans="1:7">
      <c r="A6" s="5"/>
      <c r="B6" s="5"/>
      <c r="C6" s="5"/>
      <c r="D6" s="5"/>
      <c r="E6" s="5"/>
      <c r="F6" s="5"/>
      <c r="G6" s="5"/>
    </row>
    <row r="7" spans="1:7">
      <c r="A7" s="5"/>
      <c r="B7" s="5"/>
      <c r="C7" s="5"/>
      <c r="D7" s="5"/>
      <c r="E7" s="5"/>
      <c r="F7" s="5"/>
      <c r="G7" s="5"/>
    </row>
    <row r="8" spans="1:7">
      <c r="A8" s="5"/>
      <c r="B8" s="5"/>
      <c r="C8" s="5"/>
      <c r="D8" s="5"/>
      <c r="E8" s="5"/>
      <c r="F8" s="5"/>
      <c r="G8" s="5"/>
    </row>
    <row r="9" spans="1:7">
      <c r="A9" s="5"/>
      <c r="B9" s="5"/>
      <c r="C9" s="5"/>
      <c r="D9" s="5"/>
      <c r="E9" s="5"/>
      <c r="F9" s="5"/>
      <c r="G9" s="5"/>
    </row>
    <row r="10" spans="1:7">
      <c r="A10" s="5"/>
      <c r="B10" s="5"/>
      <c r="C10" s="5"/>
      <c r="D10" s="5"/>
      <c r="E10" s="5"/>
      <c r="F10" s="5"/>
      <c r="G10" s="5"/>
    </row>
    <row r="11" spans="1:7">
      <c r="A11" s="5"/>
      <c r="B11" s="5"/>
      <c r="C11" s="5"/>
      <c r="D11" s="5"/>
      <c r="E11" s="5"/>
      <c r="F11" s="5"/>
      <c r="G11" s="5"/>
    </row>
    <row r="12" spans="1:7">
      <c r="A12" s="5"/>
      <c r="B12" s="5"/>
      <c r="C12" s="5"/>
      <c r="D12" s="5"/>
      <c r="E12" s="5"/>
      <c r="F12" s="5"/>
      <c r="G12" s="5"/>
    </row>
    <row r="13" spans="1:7">
      <c r="A13" s="5"/>
      <c r="B13" s="5"/>
      <c r="C13" s="5"/>
      <c r="D13" s="5"/>
      <c r="E13" s="5"/>
      <c r="F13" s="5"/>
      <c r="G13" s="5"/>
    </row>
    <row r="14" spans="1:7">
      <c r="A14" s="5"/>
      <c r="B14" s="5"/>
      <c r="C14" s="5"/>
      <c r="D14" s="5"/>
      <c r="E14" s="5"/>
      <c r="F14" s="5"/>
      <c r="G14" s="5"/>
    </row>
    <row r="15" spans="1:7">
      <c r="A15" s="5"/>
      <c r="B15" s="5"/>
      <c r="C15" s="5"/>
      <c r="D15" s="5"/>
      <c r="E15" s="5"/>
      <c r="F15" s="5"/>
      <c r="G15" s="5"/>
    </row>
    <row r="16" spans="1:7">
      <c r="A16" s="5"/>
      <c r="B16" s="5"/>
      <c r="C16" s="5"/>
      <c r="D16" s="5"/>
      <c r="E16" s="5"/>
      <c r="F16" s="5"/>
      <c r="G16" s="5"/>
    </row>
    <row r="17" spans="1:7">
      <c r="A17" s="5"/>
      <c r="B17" s="5"/>
      <c r="C17" s="5"/>
      <c r="D17" s="5"/>
      <c r="E17" s="5"/>
      <c r="F17" s="5"/>
      <c r="G17" s="5"/>
    </row>
    <row r="18" spans="1:7">
      <c r="A18" s="5"/>
      <c r="B18" s="5"/>
      <c r="C18" s="5"/>
      <c r="D18" s="5"/>
      <c r="E18" s="5"/>
      <c r="F18" s="5"/>
      <c r="G18" s="5"/>
    </row>
    <row r="19" spans="1:7">
      <c r="A19" s="5"/>
      <c r="B19" s="5"/>
      <c r="C19" s="5"/>
      <c r="D19" s="5"/>
      <c r="E19" s="5"/>
      <c r="F19" s="5"/>
      <c r="G19" s="5"/>
    </row>
    <row r="20" spans="1:7">
      <c r="A20" s="5"/>
      <c r="B20" s="5"/>
      <c r="C20" s="5"/>
      <c r="D20" s="5"/>
      <c r="E20" s="5"/>
      <c r="F20" s="5"/>
      <c r="G20" s="5"/>
    </row>
    <row r="21" spans="1:7">
      <c r="A21" s="5"/>
      <c r="B21" s="5"/>
      <c r="C21" s="5"/>
      <c r="D21" s="5"/>
      <c r="E21" s="5"/>
      <c r="F21" s="5"/>
      <c r="G21" s="5"/>
    </row>
    <row r="22" spans="1:7">
      <c r="A22" s="5"/>
      <c r="B22" s="5"/>
      <c r="C22" s="5"/>
      <c r="D22" s="5"/>
      <c r="E22" s="5"/>
      <c r="F22" s="5"/>
      <c r="G22" s="5"/>
    </row>
    <row r="23" spans="1:7">
      <c r="A23" s="5"/>
      <c r="B23" s="5"/>
      <c r="C23" s="5"/>
      <c r="D23" s="5"/>
      <c r="E23" s="5"/>
      <c r="F23" s="5"/>
      <c r="G23" s="5"/>
    </row>
    <row r="24" spans="1:7">
      <c r="A24" s="5"/>
      <c r="B24" s="5"/>
      <c r="C24" s="5"/>
      <c r="D24" s="5"/>
      <c r="E24" s="5"/>
      <c r="F24" s="5"/>
      <c r="G24" s="5"/>
    </row>
    <row r="25" spans="1:7">
      <c r="A25" s="5"/>
      <c r="B25" s="5"/>
      <c r="C25" s="5"/>
      <c r="D25" s="5"/>
      <c r="E25" s="5"/>
      <c r="F25" s="5"/>
      <c r="G25" s="5"/>
    </row>
    <row r="26" spans="1:7">
      <c r="A26" s="5"/>
      <c r="B26" s="5"/>
      <c r="C26" s="5"/>
      <c r="D26" s="5"/>
      <c r="E26" s="5"/>
      <c r="F26" s="5"/>
      <c r="G26" s="5"/>
    </row>
    <row r="27" spans="1:7">
      <c r="A27" s="5"/>
      <c r="B27" s="5"/>
      <c r="C27" s="5"/>
      <c r="D27" s="5"/>
      <c r="E27" s="5"/>
      <c r="F27" s="5"/>
      <c r="G27" s="5"/>
    </row>
    <row r="28" spans="1:7">
      <c r="A28" s="5"/>
      <c r="B28" s="5"/>
      <c r="C28" s="5"/>
      <c r="D28" s="5"/>
      <c r="E28" s="5"/>
      <c r="F28" s="5"/>
      <c r="G28" s="5"/>
    </row>
    <row r="29" spans="1:7">
      <c r="A29" s="5"/>
      <c r="B29" s="5"/>
      <c r="C29" s="5"/>
      <c r="D29" s="5"/>
      <c r="E29" s="5"/>
      <c r="F29" s="5"/>
      <c r="G29" s="5"/>
    </row>
    <row r="30" spans="1:7">
      <c r="A30" s="5"/>
      <c r="B30" s="5"/>
      <c r="C30" s="5"/>
      <c r="D30" s="5"/>
      <c r="E30" s="5"/>
      <c r="F30" s="5"/>
      <c r="G30" s="5"/>
    </row>
    <row r="31" spans="1:7">
      <c r="A31" s="5"/>
      <c r="B31" s="5"/>
      <c r="C31" s="5"/>
      <c r="D31" s="5"/>
      <c r="E31" s="5"/>
      <c r="F31" s="5"/>
      <c r="G31" s="5"/>
    </row>
    <row r="32" spans="1:7">
      <c r="A32" s="5"/>
      <c r="B32" s="5"/>
      <c r="C32" s="5"/>
      <c r="D32" s="5"/>
      <c r="E32" s="5"/>
      <c r="F32" s="5"/>
      <c r="G32" s="5"/>
    </row>
    <row r="33" spans="1:7">
      <c r="A33" s="5"/>
      <c r="B33" s="5"/>
      <c r="C33" s="5"/>
      <c r="D33" s="5"/>
      <c r="E33" s="5"/>
      <c r="F33" s="5"/>
      <c r="G33" s="5"/>
    </row>
    <row r="34" spans="1:7">
      <c r="A34" s="5"/>
      <c r="B34" s="5"/>
      <c r="C34" s="5"/>
      <c r="D34" s="5"/>
      <c r="E34" s="5"/>
      <c r="F34" s="5"/>
      <c r="G34" s="5"/>
    </row>
    <row r="35" spans="1:7">
      <c r="A35" s="5"/>
      <c r="B35" s="5"/>
      <c r="C35" s="5"/>
      <c r="D35" s="5"/>
      <c r="E35" s="5"/>
      <c r="F35" s="5"/>
      <c r="G35" s="5"/>
    </row>
    <row r="36" spans="1:7">
      <c r="A36" s="5"/>
      <c r="B36" s="5"/>
      <c r="C36" s="5"/>
      <c r="D36" s="5"/>
      <c r="E36" s="5"/>
      <c r="F36" s="5"/>
      <c r="G36" s="5"/>
    </row>
    <row r="37" spans="1:7">
      <c r="A37" s="5"/>
      <c r="B37" s="5"/>
      <c r="C37" s="5"/>
      <c r="D37" s="5"/>
      <c r="E37" s="5"/>
      <c r="F37" s="5"/>
      <c r="G37" s="5"/>
    </row>
    <row r="38" spans="1:7">
      <c r="A38" s="5"/>
      <c r="B38" s="5"/>
      <c r="C38" s="5"/>
      <c r="D38" s="5"/>
      <c r="E38" s="5"/>
      <c r="F38" s="5"/>
      <c r="G38" s="5"/>
    </row>
    <row r="39" spans="1:7">
      <c r="A39" s="5"/>
      <c r="B39" s="5"/>
      <c r="C39" s="5"/>
      <c r="D39" s="5"/>
      <c r="E39" s="5"/>
      <c r="F39" s="5"/>
      <c r="G39" s="5"/>
    </row>
    <row r="40" spans="1:7">
      <c r="A40" s="5"/>
      <c r="B40" s="5"/>
      <c r="C40" s="5"/>
      <c r="D40" s="5"/>
      <c r="E40" s="5"/>
      <c r="F40" s="5"/>
      <c r="G40" s="5"/>
    </row>
    <row r="41" spans="1:7">
      <c r="A41" s="5"/>
      <c r="B41" s="5"/>
      <c r="C41" s="5"/>
      <c r="D41" s="5"/>
      <c r="E41" s="5"/>
      <c r="F41" s="5"/>
      <c r="G41" s="5"/>
    </row>
    <row r="42" spans="1:7">
      <c r="A42" s="5"/>
      <c r="B42" s="5"/>
      <c r="C42" s="5"/>
      <c r="D42" s="5"/>
      <c r="E42" s="5"/>
      <c r="F42" s="5"/>
      <c r="G42" s="5"/>
    </row>
    <row r="43" spans="1:7">
      <c r="A43" s="5"/>
      <c r="B43" s="5"/>
      <c r="C43" s="5"/>
      <c r="D43" s="5"/>
      <c r="E43" s="5"/>
      <c r="F43" s="5"/>
      <c r="G43" s="5"/>
    </row>
    <row r="44" spans="1:7">
      <c r="A44" s="5"/>
      <c r="B44" s="5"/>
      <c r="C44" s="5"/>
      <c r="D44" s="5"/>
      <c r="E44" s="5"/>
      <c r="F44" s="5"/>
      <c r="G44" s="5"/>
    </row>
    <row r="45" spans="1:7">
      <c r="A45" s="5"/>
      <c r="B45" s="5"/>
      <c r="C45" s="5"/>
      <c r="D45" s="5"/>
      <c r="E45" s="5"/>
      <c r="F45" s="5"/>
      <c r="G45" s="5"/>
    </row>
    <row r="46" spans="1:7">
      <c r="A46" s="5"/>
      <c r="B46" s="5"/>
      <c r="C46" s="5"/>
      <c r="D46" s="5"/>
      <c r="E46" s="5"/>
      <c r="F46" s="5"/>
      <c r="G46" s="5"/>
    </row>
    <row r="47" spans="1:7">
      <c r="A47" s="5"/>
      <c r="B47" s="5"/>
      <c r="C47" s="5"/>
      <c r="D47" s="5"/>
      <c r="E47" s="5"/>
      <c r="F47" s="5"/>
      <c r="G47" s="5"/>
    </row>
    <row r="48" spans="1:7">
      <c r="A48" s="5"/>
      <c r="B48" s="5"/>
      <c r="C48" s="5"/>
      <c r="D48" s="5"/>
      <c r="E48" s="5"/>
      <c r="F48" s="5"/>
      <c r="G48" s="5"/>
    </row>
    <row r="49" spans="1:7">
      <c r="A49" s="5"/>
      <c r="B49" s="5"/>
      <c r="C49" s="5"/>
      <c r="D49" s="5"/>
      <c r="E49" s="5"/>
      <c r="F49" s="5"/>
      <c r="G49" s="5"/>
    </row>
    <row r="50" spans="1:7">
      <c r="A50" s="5"/>
      <c r="B50" s="5"/>
      <c r="C50" s="5"/>
      <c r="D50" s="5"/>
      <c r="E50" s="5"/>
      <c r="F50" s="5"/>
      <c r="G50" s="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52242-B9FC-436E-BA28-CEBD50BFE5DD}">
  <dimension ref="A1:H15"/>
  <sheetViews>
    <sheetView zoomScale="77" zoomScaleNormal="77" workbookViewId="0">
      <selection activeCell="G21" sqref="G21"/>
    </sheetView>
  </sheetViews>
  <sheetFormatPr defaultRowHeight="14.4"/>
  <cols>
    <col min="2" max="2" width="21.88671875" customWidth="1"/>
    <col min="3" max="3" width="12" bestFit="1" customWidth="1"/>
    <col min="4" max="4" width="13.21875" customWidth="1"/>
    <col min="7" max="7" width="32.77734375" customWidth="1"/>
  </cols>
  <sheetData>
    <row r="1" spans="1:8" ht="28.8">
      <c r="A1" s="9" t="s">
        <v>13</v>
      </c>
      <c r="B1" s="9" t="s">
        <v>14</v>
      </c>
      <c r="C1" s="9" t="s">
        <v>15</v>
      </c>
      <c r="D1" s="9" t="s">
        <v>16</v>
      </c>
      <c r="E1" s="9" t="s">
        <v>67</v>
      </c>
      <c r="F1" s="9" t="s">
        <v>68</v>
      </c>
      <c r="G1" s="9" t="s">
        <v>45</v>
      </c>
      <c r="H1" s="9" t="s">
        <v>1</v>
      </c>
    </row>
    <row r="2" spans="1:8">
      <c r="A2" s="5" t="s">
        <v>72</v>
      </c>
      <c r="B2" s="5"/>
      <c r="C2" s="5"/>
      <c r="D2" s="5"/>
      <c r="E2" s="8"/>
      <c r="F2" s="8"/>
      <c r="G2" s="5"/>
      <c r="H2" s="5" t="s">
        <v>21</v>
      </c>
    </row>
    <row r="3" spans="1:8">
      <c r="A3" s="5" t="s">
        <v>74</v>
      </c>
      <c r="B3" s="5"/>
      <c r="C3" s="5"/>
      <c r="D3" s="5"/>
      <c r="E3" s="8"/>
      <c r="F3" s="8"/>
      <c r="G3" s="5"/>
      <c r="H3" s="5" t="s">
        <v>21</v>
      </c>
    </row>
    <row r="4" spans="1:8">
      <c r="A4" s="16" t="s">
        <v>124</v>
      </c>
      <c r="B4" s="16"/>
      <c r="C4" s="16"/>
      <c r="D4" s="16"/>
      <c r="E4" s="17"/>
      <c r="F4" s="17"/>
      <c r="G4" s="16"/>
      <c r="H4" s="16" t="s">
        <v>75</v>
      </c>
    </row>
    <row r="5" spans="1:8">
      <c r="A5" s="16" t="s">
        <v>126</v>
      </c>
      <c r="B5" s="16"/>
      <c r="C5" s="16"/>
      <c r="D5" s="16"/>
      <c r="E5" s="17"/>
      <c r="F5" s="17"/>
      <c r="G5" s="16"/>
      <c r="H5" s="16" t="s">
        <v>75</v>
      </c>
    </row>
    <row r="6" spans="1:8">
      <c r="A6" s="5" t="s">
        <v>127</v>
      </c>
      <c r="B6" s="5"/>
      <c r="C6" s="5"/>
      <c r="D6" s="5"/>
      <c r="E6" s="8"/>
      <c r="F6" s="8"/>
      <c r="G6" s="5"/>
      <c r="H6" s="5" t="s">
        <v>21</v>
      </c>
    </row>
    <row r="7" spans="1:8">
      <c r="A7" s="5" t="s">
        <v>128</v>
      </c>
      <c r="B7" s="5"/>
      <c r="C7" s="5"/>
      <c r="D7" s="5"/>
      <c r="E7" s="8"/>
      <c r="F7" s="8"/>
      <c r="G7" s="5"/>
      <c r="H7" s="5" t="s">
        <v>21</v>
      </c>
    </row>
    <row r="8" spans="1:8">
      <c r="A8" s="5"/>
      <c r="B8" s="5"/>
      <c r="C8" s="5"/>
      <c r="D8" s="5"/>
      <c r="E8" s="5"/>
      <c r="F8" s="5"/>
      <c r="G8" s="5"/>
      <c r="H8" s="5"/>
    </row>
    <row r="9" spans="1:8">
      <c r="A9" s="5"/>
      <c r="B9" s="5"/>
      <c r="C9" s="5"/>
      <c r="D9" s="5"/>
      <c r="E9" s="5"/>
      <c r="F9" s="5"/>
      <c r="G9" s="5"/>
      <c r="H9" s="5"/>
    </row>
    <row r="10" spans="1:8">
      <c r="A10" s="5"/>
      <c r="B10" s="5"/>
      <c r="C10" s="5"/>
      <c r="D10" s="5"/>
      <c r="E10" s="5"/>
      <c r="F10" s="5"/>
      <c r="G10" s="5"/>
      <c r="H10" s="5"/>
    </row>
    <row r="11" spans="1:8">
      <c r="A11" s="5"/>
      <c r="B11" s="5"/>
      <c r="C11" s="5"/>
      <c r="D11" s="5"/>
      <c r="E11" s="5"/>
      <c r="F11" s="5"/>
      <c r="G11" s="5"/>
      <c r="H11" s="5"/>
    </row>
    <row r="12" spans="1:8">
      <c r="A12" s="5"/>
      <c r="B12" s="5"/>
      <c r="C12" s="5"/>
      <c r="D12" s="5"/>
      <c r="E12" s="5"/>
      <c r="F12" s="5"/>
      <c r="G12" s="5"/>
      <c r="H12" s="5"/>
    </row>
    <row r="13" spans="1:8">
      <c r="A13" s="5"/>
      <c r="B13" s="5"/>
      <c r="C13" s="5"/>
      <c r="D13" s="5"/>
      <c r="E13" s="5"/>
      <c r="F13" s="5"/>
      <c r="G13" s="5"/>
      <c r="H13" s="5"/>
    </row>
    <row r="14" spans="1:8">
      <c r="A14" s="5"/>
      <c r="B14" s="5"/>
      <c r="C14" s="5"/>
      <c r="D14" s="5"/>
      <c r="E14" s="5"/>
      <c r="F14" s="5"/>
      <c r="G14" s="5"/>
      <c r="H14" s="5"/>
    </row>
    <row r="15" spans="1:8">
      <c r="A15" s="5"/>
      <c r="B15" s="5"/>
      <c r="C15" s="5"/>
      <c r="D15" s="5"/>
      <c r="E15" s="5"/>
      <c r="F15" s="5"/>
      <c r="G15" s="5"/>
      <c r="H15" s="5"/>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66B74-10D2-4339-98B8-7AB49D5961ED}">
  <dimension ref="A1:L48"/>
  <sheetViews>
    <sheetView topLeftCell="A29" workbookViewId="0">
      <selection activeCell="F48" sqref="F48"/>
    </sheetView>
  </sheetViews>
  <sheetFormatPr defaultColWidth="9.21875" defaultRowHeight="12"/>
  <cols>
    <col min="1" max="1" width="15.77734375" style="30" customWidth="1"/>
    <col min="2" max="7" width="20.77734375" style="30" customWidth="1"/>
    <col min="8" max="16384" width="9.21875" style="30"/>
  </cols>
  <sheetData>
    <row r="1" spans="1:12" ht="3" customHeight="1"/>
    <row r="2" spans="1:12" ht="27.6">
      <c r="A2" s="78" t="s">
        <v>156</v>
      </c>
      <c r="B2" s="78"/>
      <c r="C2" s="74" t="s">
        <v>157</v>
      </c>
      <c r="D2" s="75" t="s">
        <v>158</v>
      </c>
      <c r="E2" s="74" t="s">
        <v>159</v>
      </c>
      <c r="F2" s="74" t="s">
        <v>160</v>
      </c>
      <c r="G2" s="74" t="s">
        <v>161</v>
      </c>
      <c r="H2" s="134" t="s">
        <v>12</v>
      </c>
      <c r="I2" s="135"/>
      <c r="J2" s="135"/>
      <c r="K2" s="135"/>
      <c r="L2" s="135"/>
    </row>
    <row r="3" spans="1:12">
      <c r="A3" s="84" t="s">
        <v>177</v>
      </c>
      <c r="B3" s="84"/>
      <c r="C3" s="32">
        <v>135000</v>
      </c>
      <c r="D3" s="33">
        <v>90000</v>
      </c>
      <c r="E3" s="33">
        <v>50000</v>
      </c>
      <c r="F3" s="34">
        <f t="shared" ref="F3:F25" si="0">D3+E3-C3</f>
        <v>5000</v>
      </c>
      <c r="G3" s="33">
        <f t="shared" ref="G3:G25" si="1">E3+D3</f>
        <v>140000</v>
      </c>
      <c r="H3" s="131" t="s">
        <v>162</v>
      </c>
      <c r="I3" s="132"/>
      <c r="J3" s="132"/>
      <c r="K3" s="132"/>
      <c r="L3" s="133"/>
    </row>
    <row r="4" spans="1:12">
      <c r="A4" s="127"/>
      <c r="B4" s="128"/>
      <c r="C4" s="33">
        <v>0</v>
      </c>
      <c r="D4" s="33">
        <v>0</v>
      </c>
      <c r="E4" s="33">
        <v>0</v>
      </c>
      <c r="F4" s="34">
        <f t="shared" si="0"/>
        <v>0</v>
      </c>
      <c r="G4" s="33">
        <f t="shared" si="1"/>
        <v>0</v>
      </c>
      <c r="H4" s="131"/>
      <c r="I4" s="132"/>
      <c r="J4" s="132"/>
      <c r="K4" s="132"/>
      <c r="L4" s="133"/>
    </row>
    <row r="5" spans="1:12">
      <c r="A5" s="127"/>
      <c r="B5" s="128"/>
      <c r="C5" s="33">
        <v>0</v>
      </c>
      <c r="D5" s="33">
        <v>0</v>
      </c>
      <c r="E5" s="33">
        <v>0</v>
      </c>
      <c r="F5" s="34">
        <f t="shared" si="0"/>
        <v>0</v>
      </c>
      <c r="G5" s="33">
        <f t="shared" si="1"/>
        <v>0</v>
      </c>
      <c r="H5" s="131"/>
      <c r="I5" s="132"/>
      <c r="J5" s="132"/>
      <c r="K5" s="132"/>
      <c r="L5" s="133"/>
    </row>
    <row r="6" spans="1:12">
      <c r="A6" s="127"/>
      <c r="B6" s="128"/>
      <c r="C6" s="33">
        <v>0</v>
      </c>
      <c r="D6" s="33">
        <v>0</v>
      </c>
      <c r="E6" s="33">
        <v>0</v>
      </c>
      <c r="F6" s="34">
        <f t="shared" si="0"/>
        <v>0</v>
      </c>
      <c r="G6" s="33">
        <f t="shared" si="1"/>
        <v>0</v>
      </c>
      <c r="H6" s="131"/>
      <c r="I6" s="132"/>
      <c r="J6" s="132"/>
      <c r="K6" s="132"/>
      <c r="L6" s="133"/>
    </row>
    <row r="7" spans="1:12">
      <c r="A7" s="127"/>
      <c r="B7" s="128"/>
      <c r="C7" s="33">
        <v>0</v>
      </c>
      <c r="D7" s="33">
        <v>0</v>
      </c>
      <c r="E7" s="33">
        <v>0</v>
      </c>
      <c r="F7" s="34">
        <f t="shared" si="0"/>
        <v>0</v>
      </c>
      <c r="G7" s="33">
        <f t="shared" si="1"/>
        <v>0</v>
      </c>
      <c r="H7" s="131"/>
      <c r="I7" s="132"/>
      <c r="J7" s="132"/>
      <c r="K7" s="132"/>
      <c r="L7" s="133"/>
    </row>
    <row r="8" spans="1:12">
      <c r="A8" s="127"/>
      <c r="B8" s="128"/>
      <c r="C8" s="33">
        <v>0</v>
      </c>
      <c r="D8" s="33">
        <v>0</v>
      </c>
      <c r="E8" s="33">
        <v>0</v>
      </c>
      <c r="F8" s="34">
        <f t="shared" si="0"/>
        <v>0</v>
      </c>
      <c r="G8" s="33">
        <f t="shared" si="1"/>
        <v>0</v>
      </c>
      <c r="H8" s="129"/>
      <c r="I8" s="129"/>
      <c r="J8" s="129"/>
      <c r="K8" s="129"/>
      <c r="L8" s="129"/>
    </row>
    <row r="9" spans="1:12">
      <c r="A9" s="127"/>
      <c r="B9" s="128"/>
      <c r="C9" s="33">
        <v>0</v>
      </c>
      <c r="D9" s="33">
        <v>0</v>
      </c>
      <c r="E9" s="33">
        <v>0</v>
      </c>
      <c r="F9" s="34">
        <f t="shared" si="0"/>
        <v>0</v>
      </c>
      <c r="G9" s="33">
        <f t="shared" si="1"/>
        <v>0</v>
      </c>
      <c r="H9" s="129"/>
      <c r="I9" s="129"/>
      <c r="J9" s="129"/>
      <c r="K9" s="129"/>
      <c r="L9" s="129"/>
    </row>
    <row r="10" spans="1:12">
      <c r="A10" s="127"/>
      <c r="B10" s="128"/>
      <c r="C10" s="33">
        <v>0</v>
      </c>
      <c r="D10" s="33">
        <v>0</v>
      </c>
      <c r="E10" s="33">
        <v>0</v>
      </c>
      <c r="F10" s="34">
        <f t="shared" si="0"/>
        <v>0</v>
      </c>
      <c r="G10" s="33">
        <f t="shared" si="1"/>
        <v>0</v>
      </c>
      <c r="H10" s="129"/>
      <c r="I10" s="129"/>
      <c r="J10" s="129"/>
      <c r="K10" s="129"/>
      <c r="L10" s="129"/>
    </row>
    <row r="11" spans="1:12">
      <c r="A11" s="127"/>
      <c r="B11" s="128"/>
      <c r="C11" s="33">
        <v>0</v>
      </c>
      <c r="D11" s="33">
        <v>0</v>
      </c>
      <c r="E11" s="33">
        <v>0</v>
      </c>
      <c r="F11" s="34">
        <f t="shared" si="0"/>
        <v>0</v>
      </c>
      <c r="G11" s="33">
        <f t="shared" si="1"/>
        <v>0</v>
      </c>
      <c r="H11" s="129"/>
      <c r="I11" s="129"/>
      <c r="J11" s="129"/>
      <c r="K11" s="129"/>
      <c r="L11" s="129"/>
    </row>
    <row r="12" spans="1:12">
      <c r="A12" s="127"/>
      <c r="B12" s="128"/>
      <c r="C12" s="33">
        <v>0</v>
      </c>
      <c r="D12" s="33">
        <v>0</v>
      </c>
      <c r="E12" s="33">
        <v>0</v>
      </c>
      <c r="F12" s="34">
        <f t="shared" si="0"/>
        <v>0</v>
      </c>
      <c r="G12" s="33">
        <f t="shared" si="1"/>
        <v>0</v>
      </c>
      <c r="H12" s="131"/>
      <c r="I12" s="121"/>
      <c r="J12" s="121"/>
      <c r="K12" s="121"/>
      <c r="L12" s="122"/>
    </row>
    <row r="13" spans="1:12">
      <c r="A13" s="127"/>
      <c r="B13" s="128"/>
      <c r="C13" s="33">
        <v>0</v>
      </c>
      <c r="D13" s="33">
        <v>0</v>
      </c>
      <c r="E13" s="33">
        <v>0</v>
      </c>
      <c r="F13" s="34">
        <f t="shared" si="0"/>
        <v>0</v>
      </c>
      <c r="G13" s="33">
        <f t="shared" si="1"/>
        <v>0</v>
      </c>
      <c r="H13" s="131"/>
      <c r="I13" s="121"/>
      <c r="J13" s="121"/>
      <c r="K13" s="121"/>
      <c r="L13" s="122"/>
    </row>
    <row r="14" spans="1:12">
      <c r="A14" s="127"/>
      <c r="B14" s="128"/>
      <c r="C14" s="33">
        <v>0</v>
      </c>
      <c r="D14" s="33">
        <v>0</v>
      </c>
      <c r="E14" s="33">
        <v>0</v>
      </c>
      <c r="F14" s="34">
        <f t="shared" si="0"/>
        <v>0</v>
      </c>
      <c r="G14" s="33">
        <f t="shared" si="1"/>
        <v>0</v>
      </c>
      <c r="H14" s="129"/>
      <c r="I14" s="129"/>
      <c r="J14" s="129"/>
      <c r="K14" s="129"/>
      <c r="L14" s="129"/>
    </row>
    <row r="15" spans="1:12">
      <c r="A15" s="127"/>
      <c r="B15" s="128"/>
      <c r="C15" s="33">
        <v>0</v>
      </c>
      <c r="D15" s="33">
        <v>0</v>
      </c>
      <c r="E15" s="33">
        <v>0</v>
      </c>
      <c r="F15" s="34">
        <f t="shared" si="0"/>
        <v>0</v>
      </c>
      <c r="G15" s="33">
        <f t="shared" si="1"/>
        <v>0</v>
      </c>
      <c r="H15" s="129"/>
      <c r="I15" s="129"/>
      <c r="J15" s="129"/>
      <c r="K15" s="129"/>
      <c r="L15" s="129"/>
    </row>
    <row r="16" spans="1:12">
      <c r="A16" s="84"/>
      <c r="B16" s="84"/>
      <c r="C16" s="33">
        <v>0</v>
      </c>
      <c r="D16" s="33">
        <v>0</v>
      </c>
      <c r="E16" s="35">
        <v>0</v>
      </c>
      <c r="F16" s="34">
        <f t="shared" si="0"/>
        <v>0</v>
      </c>
      <c r="G16" s="33">
        <f t="shared" si="1"/>
        <v>0</v>
      </c>
      <c r="H16" s="130"/>
      <c r="I16" s="130"/>
      <c r="J16" s="130"/>
      <c r="K16" s="130"/>
      <c r="L16" s="130"/>
    </row>
    <row r="17" spans="1:12">
      <c r="A17" s="84"/>
      <c r="B17" s="84"/>
      <c r="C17" s="33">
        <v>0</v>
      </c>
      <c r="D17" s="33">
        <v>0</v>
      </c>
      <c r="E17" s="35">
        <v>0</v>
      </c>
      <c r="F17" s="34">
        <f t="shared" si="0"/>
        <v>0</v>
      </c>
      <c r="G17" s="33">
        <f t="shared" si="1"/>
        <v>0</v>
      </c>
      <c r="H17" s="120"/>
      <c r="I17" s="121"/>
      <c r="J17" s="121"/>
      <c r="K17" s="121"/>
      <c r="L17" s="122"/>
    </row>
    <row r="18" spans="1:12">
      <c r="A18" s="84"/>
      <c r="B18" s="84"/>
      <c r="C18" s="33">
        <v>0</v>
      </c>
      <c r="D18" s="33">
        <v>0</v>
      </c>
      <c r="E18" s="35">
        <v>0</v>
      </c>
      <c r="F18" s="34">
        <f t="shared" si="0"/>
        <v>0</v>
      </c>
      <c r="G18" s="33">
        <f t="shared" si="1"/>
        <v>0</v>
      </c>
      <c r="H18" s="120"/>
      <c r="I18" s="121"/>
      <c r="J18" s="121"/>
      <c r="K18" s="121"/>
      <c r="L18" s="122"/>
    </row>
    <row r="19" spans="1:12">
      <c r="A19" s="84"/>
      <c r="B19" s="84"/>
      <c r="C19" s="33">
        <v>0</v>
      </c>
      <c r="D19" s="33">
        <v>0</v>
      </c>
      <c r="E19" s="35">
        <v>0</v>
      </c>
      <c r="F19" s="34">
        <f t="shared" si="0"/>
        <v>0</v>
      </c>
      <c r="G19" s="33">
        <f t="shared" si="1"/>
        <v>0</v>
      </c>
      <c r="H19" s="120"/>
      <c r="I19" s="121"/>
      <c r="J19" s="121"/>
      <c r="K19" s="121"/>
      <c r="L19" s="122"/>
    </row>
    <row r="20" spans="1:12">
      <c r="A20" s="84"/>
      <c r="B20" s="84"/>
      <c r="C20" s="33">
        <v>0</v>
      </c>
      <c r="D20" s="33">
        <v>0</v>
      </c>
      <c r="E20" s="35">
        <v>0</v>
      </c>
      <c r="F20" s="34">
        <f t="shared" si="0"/>
        <v>0</v>
      </c>
      <c r="G20" s="33">
        <f t="shared" si="1"/>
        <v>0</v>
      </c>
      <c r="H20" s="120"/>
      <c r="I20" s="121"/>
      <c r="J20" s="121"/>
      <c r="K20" s="121"/>
      <c r="L20" s="122"/>
    </row>
    <row r="21" spans="1:12">
      <c r="A21" s="84"/>
      <c r="B21" s="84"/>
      <c r="C21" s="33">
        <v>0</v>
      </c>
      <c r="D21" s="33">
        <v>0</v>
      </c>
      <c r="E21" s="35">
        <v>0</v>
      </c>
      <c r="F21" s="34">
        <f t="shared" si="0"/>
        <v>0</v>
      </c>
      <c r="G21" s="33">
        <f t="shared" si="1"/>
        <v>0</v>
      </c>
      <c r="H21" s="120"/>
      <c r="I21" s="121"/>
      <c r="J21" s="121"/>
      <c r="K21" s="121"/>
      <c r="L21" s="122"/>
    </row>
    <row r="22" spans="1:12">
      <c r="A22" s="84"/>
      <c r="B22" s="84"/>
      <c r="C22" s="33">
        <v>0</v>
      </c>
      <c r="D22" s="33">
        <v>0</v>
      </c>
      <c r="E22" s="35">
        <v>0</v>
      </c>
      <c r="F22" s="34">
        <f t="shared" si="0"/>
        <v>0</v>
      </c>
      <c r="G22" s="33">
        <f t="shared" si="1"/>
        <v>0</v>
      </c>
      <c r="H22" s="120"/>
      <c r="I22" s="121"/>
      <c r="J22" s="121"/>
      <c r="K22" s="121"/>
      <c r="L22" s="122"/>
    </row>
    <row r="23" spans="1:12">
      <c r="A23" s="84"/>
      <c r="B23" s="84"/>
      <c r="C23" s="33">
        <v>0</v>
      </c>
      <c r="D23" s="33">
        <v>0</v>
      </c>
      <c r="E23" s="35">
        <v>0</v>
      </c>
      <c r="F23" s="34">
        <f t="shared" si="0"/>
        <v>0</v>
      </c>
      <c r="G23" s="33">
        <f t="shared" si="1"/>
        <v>0</v>
      </c>
      <c r="H23" s="120"/>
      <c r="I23" s="121"/>
      <c r="J23" s="121"/>
      <c r="K23" s="121"/>
      <c r="L23" s="122"/>
    </row>
    <row r="24" spans="1:12">
      <c r="A24" s="84"/>
      <c r="B24" s="84"/>
      <c r="C24" s="33">
        <v>0</v>
      </c>
      <c r="D24" s="33">
        <v>0</v>
      </c>
      <c r="E24" s="35">
        <v>0</v>
      </c>
      <c r="F24" s="34">
        <f t="shared" si="0"/>
        <v>0</v>
      </c>
      <c r="G24" s="33">
        <f t="shared" si="1"/>
        <v>0</v>
      </c>
      <c r="H24" s="120"/>
      <c r="I24" s="121"/>
      <c r="J24" s="121"/>
      <c r="K24" s="121"/>
      <c r="L24" s="122"/>
    </row>
    <row r="25" spans="1:12" ht="12.6" thickBot="1">
      <c r="A25" s="123" t="s">
        <v>155</v>
      </c>
      <c r="B25" s="123"/>
      <c r="C25" s="33">
        <v>0</v>
      </c>
      <c r="D25" s="33">
        <v>0</v>
      </c>
      <c r="E25" s="35">
        <v>0</v>
      </c>
      <c r="F25" s="34">
        <f t="shared" si="0"/>
        <v>0</v>
      </c>
      <c r="G25" s="33">
        <f t="shared" si="1"/>
        <v>0</v>
      </c>
      <c r="H25" s="124"/>
      <c r="I25" s="125"/>
      <c r="J25" s="125"/>
      <c r="K25" s="125"/>
      <c r="L25" s="126"/>
    </row>
    <row r="26" spans="1:12" ht="14.4" thickBot="1">
      <c r="A26" s="114" t="s">
        <v>163</v>
      </c>
      <c r="B26" s="115"/>
      <c r="C26" s="36">
        <f>SUM(C3:C25)</f>
        <v>135000</v>
      </c>
      <c r="D26" s="36">
        <f t="shared" ref="D26:G26" si="2">SUM(D3:D25)</f>
        <v>90000</v>
      </c>
      <c r="E26" s="36">
        <f t="shared" si="2"/>
        <v>50000</v>
      </c>
      <c r="F26" s="36">
        <f t="shared" si="2"/>
        <v>5000</v>
      </c>
      <c r="G26" s="36">
        <f t="shared" si="2"/>
        <v>140000</v>
      </c>
      <c r="H26" s="116"/>
      <c r="I26" s="117"/>
      <c r="J26" s="117"/>
      <c r="K26" s="117"/>
      <c r="L26" s="118"/>
    </row>
    <row r="27" spans="1:12" ht="14.4">
      <c r="A27" s="37"/>
      <c r="B27" s="37"/>
      <c r="C27" s="38"/>
      <c r="D27" s="38"/>
      <c r="E27" s="38"/>
      <c r="F27" s="39"/>
      <c r="G27" s="40"/>
      <c r="H27" s="41"/>
      <c r="I27" s="42"/>
      <c r="J27" s="42"/>
      <c r="K27" s="42"/>
      <c r="L27" s="42"/>
    </row>
    <row r="28" spans="1:12" ht="15" customHeight="1">
      <c r="A28" s="78" t="s">
        <v>164</v>
      </c>
      <c r="B28" s="78"/>
      <c r="C28" s="78"/>
      <c r="D28" s="78"/>
      <c r="E28" s="78"/>
      <c r="F28" s="78"/>
      <c r="G28" s="78"/>
      <c r="H28" s="78"/>
      <c r="I28" s="78"/>
      <c r="J28" s="78"/>
      <c r="K28" s="78"/>
      <c r="L28" s="78"/>
    </row>
    <row r="29" spans="1:12" ht="27.6">
      <c r="A29" s="119"/>
      <c r="B29" s="119"/>
      <c r="C29" s="43" t="s">
        <v>157</v>
      </c>
      <c r="D29" s="43" t="s">
        <v>158</v>
      </c>
      <c r="E29" s="43" t="s">
        <v>159</v>
      </c>
      <c r="F29" s="43" t="s">
        <v>165</v>
      </c>
      <c r="G29" s="43" t="s">
        <v>161</v>
      </c>
      <c r="H29" s="41"/>
      <c r="I29" s="41"/>
      <c r="J29" s="41"/>
      <c r="K29" s="41"/>
      <c r="L29" s="44"/>
    </row>
    <row r="30" spans="1:12" ht="13.8">
      <c r="A30" s="102" t="s">
        <v>178</v>
      </c>
      <c r="B30" s="103"/>
      <c r="C30" s="45">
        <v>500</v>
      </c>
      <c r="D30" s="46">
        <v>450</v>
      </c>
      <c r="E30" s="45">
        <v>100</v>
      </c>
      <c r="F30" s="47">
        <f t="shared" ref="F30:F33" si="3">D30+E30-C30</f>
        <v>50</v>
      </c>
      <c r="G30" s="45">
        <f t="shared" ref="G30:G33" si="4">E30+D30</f>
        <v>550</v>
      </c>
      <c r="H30" s="41"/>
      <c r="I30" s="41"/>
      <c r="J30" s="41"/>
      <c r="K30" s="41"/>
      <c r="L30" s="44"/>
    </row>
    <row r="31" spans="1:12" ht="13.8">
      <c r="A31" s="102"/>
      <c r="B31" s="103"/>
      <c r="C31" s="45">
        <v>0</v>
      </c>
      <c r="D31" s="46">
        <v>0</v>
      </c>
      <c r="E31" s="45">
        <f t="shared" ref="E31:E33" si="5">C31-D31</f>
        <v>0</v>
      </c>
      <c r="F31" s="47">
        <f t="shared" si="3"/>
        <v>0</v>
      </c>
      <c r="G31" s="45">
        <f>E31+D31</f>
        <v>0</v>
      </c>
      <c r="H31" s="41"/>
      <c r="I31" s="41"/>
      <c r="J31" s="41"/>
      <c r="K31" s="41"/>
      <c r="L31" s="44"/>
    </row>
    <row r="32" spans="1:12" ht="13.8">
      <c r="A32" s="102"/>
      <c r="B32" s="103"/>
      <c r="C32" s="45">
        <v>0</v>
      </c>
      <c r="D32" s="46">
        <v>0</v>
      </c>
      <c r="E32" s="45">
        <f t="shared" si="5"/>
        <v>0</v>
      </c>
      <c r="F32" s="47">
        <f t="shared" si="3"/>
        <v>0</v>
      </c>
      <c r="G32" s="45">
        <f t="shared" si="4"/>
        <v>0</v>
      </c>
      <c r="H32" s="41"/>
      <c r="I32" s="41"/>
      <c r="J32" s="41"/>
      <c r="K32" s="41"/>
      <c r="L32" s="44"/>
    </row>
    <row r="33" spans="1:12" ht="14.4" thickBot="1">
      <c r="A33" s="104"/>
      <c r="B33" s="105"/>
      <c r="C33" s="48">
        <v>0</v>
      </c>
      <c r="D33" s="49">
        <v>0</v>
      </c>
      <c r="E33" s="48">
        <f t="shared" si="5"/>
        <v>0</v>
      </c>
      <c r="F33" s="50">
        <f t="shared" si="3"/>
        <v>0</v>
      </c>
      <c r="G33" s="48">
        <f t="shared" si="4"/>
        <v>0</v>
      </c>
      <c r="H33" s="41"/>
      <c r="I33" s="41"/>
      <c r="J33" s="41"/>
      <c r="K33" s="41"/>
      <c r="L33" s="44"/>
    </row>
    <row r="34" spans="1:12" ht="14.4" thickBot="1">
      <c r="A34" s="106" t="s">
        <v>166</v>
      </c>
      <c r="B34" s="106"/>
      <c r="C34" s="51">
        <f>SUM(C30:C33)</f>
        <v>500</v>
      </c>
      <c r="D34" s="51">
        <f t="shared" ref="D34:G34" si="6">SUM(D30:D33)</f>
        <v>450</v>
      </c>
      <c r="E34" s="51">
        <f t="shared" si="6"/>
        <v>100</v>
      </c>
      <c r="F34" s="51">
        <f t="shared" si="6"/>
        <v>50</v>
      </c>
      <c r="G34" s="51">
        <f t="shared" si="6"/>
        <v>550</v>
      </c>
      <c r="H34" s="52"/>
      <c r="I34" s="53"/>
      <c r="J34" s="53"/>
      <c r="K34" s="53"/>
      <c r="L34" s="41"/>
    </row>
    <row r="35" spans="1:12" ht="13.8">
      <c r="A35" s="54"/>
      <c r="B35" s="54"/>
      <c r="C35" s="55"/>
      <c r="D35" s="56"/>
      <c r="E35" s="57"/>
      <c r="F35" s="58"/>
      <c r="G35" s="57"/>
      <c r="H35" s="52"/>
      <c r="I35" s="53"/>
      <c r="J35" s="53"/>
      <c r="K35" s="53"/>
      <c r="L35" s="41"/>
    </row>
    <row r="36" spans="1:12" ht="13.8">
      <c r="A36" s="107"/>
      <c r="B36" s="107"/>
      <c r="C36" s="59"/>
      <c r="D36" s="59"/>
      <c r="E36" s="59"/>
      <c r="F36" s="59"/>
      <c r="G36" s="59"/>
      <c r="H36" s="41"/>
      <c r="I36" s="41"/>
      <c r="J36" s="41"/>
      <c r="K36" s="41"/>
      <c r="L36" s="41"/>
    </row>
    <row r="37" spans="1:12" ht="13.8">
      <c r="A37" s="60"/>
      <c r="B37" s="60"/>
      <c r="C37" s="59"/>
      <c r="D37" s="59"/>
      <c r="E37" s="59"/>
      <c r="F37" s="59"/>
      <c r="G37" s="59"/>
      <c r="H37" s="41"/>
      <c r="I37" s="41"/>
      <c r="J37" s="41"/>
      <c r="K37" s="41"/>
      <c r="L37" s="41"/>
    </row>
    <row r="38" spans="1:12" ht="15" customHeight="1">
      <c r="A38" s="78" t="s">
        <v>167</v>
      </c>
      <c r="B38" s="78"/>
      <c r="C38" s="78"/>
      <c r="D38" s="78"/>
      <c r="E38" s="78"/>
      <c r="F38" s="78"/>
      <c r="G38" s="78"/>
      <c r="H38" s="78"/>
      <c r="I38" s="78"/>
      <c r="J38" s="78"/>
      <c r="K38" s="78"/>
      <c r="L38" s="78"/>
    </row>
    <row r="39" spans="1:12" ht="25.5" customHeight="1">
      <c r="A39" s="108" t="s">
        <v>168</v>
      </c>
      <c r="B39" s="108"/>
      <c r="C39" s="61" t="s">
        <v>169</v>
      </c>
      <c r="D39" s="31" t="s">
        <v>170</v>
      </c>
      <c r="E39" s="61" t="s">
        <v>171</v>
      </c>
      <c r="F39" s="31" t="s">
        <v>172</v>
      </c>
      <c r="G39" s="109" t="s">
        <v>173</v>
      </c>
      <c r="H39" s="110"/>
      <c r="I39" s="111"/>
      <c r="J39" s="112" t="s">
        <v>174</v>
      </c>
      <c r="K39" s="113"/>
    </row>
    <row r="40" spans="1:12">
      <c r="A40" s="84"/>
      <c r="B40" s="84"/>
      <c r="C40" s="62"/>
      <c r="D40" s="63"/>
      <c r="E40" s="62"/>
      <c r="F40" s="64"/>
      <c r="G40" s="96"/>
      <c r="H40" s="97"/>
      <c r="I40" s="98"/>
      <c r="J40" s="88"/>
      <c r="K40" s="89"/>
    </row>
    <row r="41" spans="1:12">
      <c r="A41" s="84"/>
      <c r="B41" s="84"/>
      <c r="C41" s="65"/>
      <c r="D41" s="33"/>
      <c r="E41" s="65"/>
      <c r="F41" s="66"/>
      <c r="G41" s="99"/>
      <c r="H41" s="100"/>
      <c r="I41" s="101"/>
      <c r="J41" s="88"/>
      <c r="K41" s="89"/>
    </row>
    <row r="42" spans="1:12">
      <c r="A42" s="84"/>
      <c r="B42" s="84"/>
      <c r="C42" s="65"/>
      <c r="D42" s="33"/>
      <c r="E42" s="65"/>
      <c r="F42" s="66"/>
      <c r="G42" s="85"/>
      <c r="H42" s="86"/>
      <c r="I42" s="87"/>
      <c r="J42" s="88"/>
      <c r="K42" s="89"/>
    </row>
    <row r="43" spans="1:12">
      <c r="A43" s="84"/>
      <c r="B43" s="84"/>
      <c r="C43" s="65"/>
      <c r="D43" s="33"/>
      <c r="E43" s="65"/>
      <c r="F43" s="66"/>
      <c r="G43" s="85"/>
      <c r="H43" s="86"/>
      <c r="I43" s="87"/>
      <c r="J43" s="88"/>
      <c r="K43" s="89"/>
    </row>
    <row r="44" spans="1:12">
      <c r="A44" s="84"/>
      <c r="B44" s="84"/>
      <c r="C44" s="65"/>
      <c r="D44" s="67"/>
      <c r="E44" s="65"/>
      <c r="F44" s="66"/>
      <c r="G44" s="85"/>
      <c r="H44" s="86"/>
      <c r="I44" s="87"/>
      <c r="J44" s="88"/>
      <c r="K44" s="89"/>
    </row>
    <row r="45" spans="1:12">
      <c r="A45" s="84"/>
      <c r="B45" s="84"/>
      <c r="C45" s="65"/>
      <c r="D45" s="67"/>
      <c r="E45" s="65"/>
      <c r="F45" s="66"/>
      <c r="G45" s="85"/>
      <c r="H45" s="86"/>
      <c r="I45" s="87"/>
      <c r="J45" s="88"/>
      <c r="K45" s="89"/>
    </row>
    <row r="46" spans="1:12">
      <c r="A46" s="84"/>
      <c r="B46" s="84"/>
      <c r="C46" s="65"/>
      <c r="D46" s="67"/>
      <c r="E46" s="65"/>
      <c r="F46" s="66"/>
      <c r="G46" s="85"/>
      <c r="H46" s="86"/>
      <c r="I46" s="87"/>
      <c r="J46" s="88"/>
      <c r="K46" s="89"/>
    </row>
    <row r="47" spans="1:12" ht="14.4" thickBot="1">
      <c r="A47" s="90"/>
      <c r="B47" s="90"/>
      <c r="C47" s="68"/>
      <c r="D47" s="69"/>
      <c r="E47" s="68"/>
      <c r="F47" s="70"/>
      <c r="G47" s="91"/>
      <c r="H47" s="92"/>
      <c r="I47" s="93"/>
      <c r="J47" s="94"/>
      <c r="K47" s="95"/>
    </row>
    <row r="48" spans="1:12" ht="14.4" thickBot="1">
      <c r="A48" s="79" t="s">
        <v>175</v>
      </c>
      <c r="B48" s="80"/>
      <c r="C48" s="81"/>
      <c r="D48" s="71">
        <f>SUM(D40:D47)</f>
        <v>0</v>
      </c>
      <c r="E48" s="72" t="s">
        <v>176</v>
      </c>
      <c r="F48" s="73">
        <f>SUM(F40:F47)</f>
        <v>0</v>
      </c>
      <c r="G48" s="82"/>
      <c r="H48" s="82"/>
      <c r="I48" s="82"/>
      <c r="J48" s="83"/>
      <c r="K48" s="83"/>
    </row>
  </sheetData>
  <mergeCells count="99">
    <mergeCell ref="A2:B2"/>
    <mergeCell ref="H2:L2"/>
    <mergeCell ref="A3:B3"/>
    <mergeCell ref="H3:L3"/>
    <mergeCell ref="A4:B4"/>
    <mergeCell ref="H4:L4"/>
    <mergeCell ref="A5:B5"/>
    <mergeCell ref="H5:L5"/>
    <mergeCell ref="A6:B6"/>
    <mergeCell ref="H6:L6"/>
    <mergeCell ref="A7:B7"/>
    <mergeCell ref="H7:L7"/>
    <mergeCell ref="A8:B8"/>
    <mergeCell ref="H8:L8"/>
    <mergeCell ref="A9:B9"/>
    <mergeCell ref="H9:L9"/>
    <mergeCell ref="A10:B10"/>
    <mergeCell ref="H10:L10"/>
    <mergeCell ref="A11:B11"/>
    <mergeCell ref="H11:L11"/>
    <mergeCell ref="A12:B12"/>
    <mergeCell ref="H12:L12"/>
    <mergeCell ref="A13:B13"/>
    <mergeCell ref="H13:L13"/>
    <mergeCell ref="A14:B14"/>
    <mergeCell ref="H14:L14"/>
    <mergeCell ref="A15:B15"/>
    <mergeCell ref="H15:L15"/>
    <mergeCell ref="A16:B16"/>
    <mergeCell ref="H16:L16"/>
    <mergeCell ref="A17:B17"/>
    <mergeCell ref="H17:L17"/>
    <mergeCell ref="A18:B18"/>
    <mergeCell ref="H18:L18"/>
    <mergeCell ref="A19:B19"/>
    <mergeCell ref="H19:L19"/>
    <mergeCell ref="A20:B20"/>
    <mergeCell ref="H20:L20"/>
    <mergeCell ref="A21:B21"/>
    <mergeCell ref="H21:L21"/>
    <mergeCell ref="A22:B22"/>
    <mergeCell ref="H22:L22"/>
    <mergeCell ref="A23:B23"/>
    <mergeCell ref="H23:L23"/>
    <mergeCell ref="A24:B24"/>
    <mergeCell ref="H24:L24"/>
    <mergeCell ref="A25:B25"/>
    <mergeCell ref="H25:L25"/>
    <mergeCell ref="G39:I39"/>
    <mergeCell ref="J39:K39"/>
    <mergeCell ref="C38:D38"/>
    <mergeCell ref="E38:F38"/>
    <mergeCell ref="A26:B26"/>
    <mergeCell ref="H26:L26"/>
    <mergeCell ref="A29:B29"/>
    <mergeCell ref="A30:B30"/>
    <mergeCell ref="A31:B31"/>
    <mergeCell ref="A32:B32"/>
    <mergeCell ref="A33:B33"/>
    <mergeCell ref="A34:B34"/>
    <mergeCell ref="A36:B36"/>
    <mergeCell ref="A39:B39"/>
    <mergeCell ref="K28:L28"/>
    <mergeCell ref="A38:B38"/>
    <mergeCell ref="A46:B46"/>
    <mergeCell ref="G46:I46"/>
    <mergeCell ref="J46:K46"/>
    <mergeCell ref="A44:B44"/>
    <mergeCell ref="G44:I44"/>
    <mergeCell ref="J44:K44"/>
    <mergeCell ref="A45:B45"/>
    <mergeCell ref="G45:I45"/>
    <mergeCell ref="J45:K45"/>
    <mergeCell ref="A42:B42"/>
    <mergeCell ref="G42:I42"/>
    <mergeCell ref="J42:K42"/>
    <mergeCell ref="A43:B43"/>
    <mergeCell ref="G43:I43"/>
    <mergeCell ref="A28:B28"/>
    <mergeCell ref="C28:D28"/>
    <mergeCell ref="E28:F28"/>
    <mergeCell ref="G28:H28"/>
    <mergeCell ref="I28:J28"/>
    <mergeCell ref="G38:H38"/>
    <mergeCell ref="I38:J38"/>
    <mergeCell ref="K38:L38"/>
    <mergeCell ref="A48:C48"/>
    <mergeCell ref="G48:I48"/>
    <mergeCell ref="J48:K48"/>
    <mergeCell ref="A47:B47"/>
    <mergeCell ref="G47:I47"/>
    <mergeCell ref="J47:K47"/>
    <mergeCell ref="J43:K43"/>
    <mergeCell ref="A40:B40"/>
    <mergeCell ref="G40:I40"/>
    <mergeCell ref="J40:K40"/>
    <mergeCell ref="A41:B41"/>
    <mergeCell ref="G41:I41"/>
    <mergeCell ref="J41:K41"/>
  </mergeCells>
  <conditionalFormatting sqref="C2">
    <cfRule type="expression" dxfId="1" priority="2" stopIfTrue="1">
      <formula>(G2*J2)&gt;0</formula>
    </cfRule>
  </conditionalFormatting>
  <conditionalFormatting sqref="C29 C39:C40">
    <cfRule type="expression" dxfId="0" priority="1" stopIfTrue="1">
      <formula>(F29*I29)&gt;0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Milestones</vt:lpstr>
      <vt:lpstr>Risks</vt:lpstr>
      <vt:lpstr>Risk Matrix</vt:lpstr>
      <vt:lpstr>Issues</vt:lpstr>
      <vt:lpstr>Dependencies</vt:lpstr>
      <vt:lpstr>Assumptions</vt:lpstr>
      <vt:lpstr>Actions</vt:lpstr>
      <vt:lpstr>Financials</vt:lpstr>
      <vt:lpstr>Decisions</vt:lpstr>
      <vt:lpstr>Change Register</vt:lpstr>
      <vt:lpstr>Artifacts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Devendra Damle</dc:creator>
  <cp:lastModifiedBy>Devendra Damle</cp:lastModifiedBy>
  <dcterms:created xsi:type="dcterms:W3CDTF">2015-06-05T18:17:20Z</dcterms:created>
  <dcterms:modified xsi:type="dcterms:W3CDTF">2020-10-02T09:32:40Z</dcterms:modified>
</cp:coreProperties>
</file>